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REK PRACA\UZDROWISKO SZCZAWNO JEDLINA\7 Zapytania ofertowe 2025\63 - czystościowe na zabezpieczenie 30.4\"/>
    </mc:Choice>
  </mc:AlternateContent>
  <xr:revisionPtr revIDLastSave="0" documentId="8_{6544EDD1-D41B-445E-81F5-E65A02E6B7F9}" xr6:coauthVersionLast="47" xr6:coauthVersionMax="47" xr10:uidLastSave="{00000000-0000-0000-0000-000000000000}"/>
  <bookViews>
    <workbookView xWindow="28680" yWindow="-120" windowWidth="29040" windowHeight="15840" xr2:uid="{2DF7C8E8-C907-4C47-93CD-05E8F32065B5}"/>
  </bookViews>
  <sheets>
    <sheet name="Arkusz1" sheetId="1" r:id="rId1"/>
  </sheets>
  <definedNames>
    <definedName name="_Hlk211419668" localSheetId="0">Arkusz1!$B$45</definedName>
    <definedName name="_Hlk40962462" localSheetId="0">Arkusz1!#REF!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" i="1" l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4" i="1"/>
</calcChain>
</file>

<file path=xl/sharedStrings.xml><?xml version="1.0" encoding="utf-8"?>
<sst xmlns="http://schemas.openxmlformats.org/spreadsheetml/2006/main" count="253" uniqueCount="181">
  <si>
    <t>Lp.</t>
  </si>
  <si>
    <t>Produkt, usługa</t>
  </si>
  <si>
    <t>jm.</t>
  </si>
  <si>
    <t>Ilość Dział Żywienia DZ</t>
  </si>
  <si>
    <t>Ilość Kawiarenka Daisy</t>
  </si>
  <si>
    <t>Baza zabiegowa Szczawno</t>
  </si>
  <si>
    <t>Ilość baza zabiegowa Jedlina</t>
  </si>
  <si>
    <t>Sprzątnie Szczawno Hotelarstwo</t>
  </si>
  <si>
    <t>Dział żywienia  Jedlina</t>
  </si>
  <si>
    <t>Dyrekcja Anka</t>
  </si>
  <si>
    <t>Sanatorium Dom Zdrojowy – dyżurki</t>
  </si>
  <si>
    <t>Sanatorium Mieszko</t>
  </si>
  <si>
    <t>Sanatorium Młynarz</t>
  </si>
  <si>
    <t>Sanatorium Pionier</t>
  </si>
  <si>
    <t>Szpital Kardiologiczny Teresa/ Jedlina</t>
  </si>
  <si>
    <t>1.</t>
  </si>
  <si>
    <t>Gąbki do naczyń - opakowanie min. 5 szt.</t>
  </si>
  <si>
    <t>Op.</t>
  </si>
  <si>
    <t>2.</t>
  </si>
  <si>
    <t>Ściereczki 3szt  rozmiar ok 30x40cm</t>
  </si>
  <si>
    <t>3.</t>
  </si>
  <si>
    <t>Ścierki do podłogi min. Ok. 60x80cm</t>
  </si>
  <si>
    <t>szt.</t>
  </si>
  <si>
    <t>Ścierki do polerowania szkła antybakteryjne (wycieranie naczyń po myciu w zmywarce/usuwanie osadów z wody)</t>
  </si>
  <si>
    <t>Szt.</t>
  </si>
  <si>
    <t>4.</t>
  </si>
  <si>
    <t>Wiadra plastikowe z wyciskaczem min. 12l</t>
  </si>
  <si>
    <t>5.</t>
  </si>
  <si>
    <t xml:space="preserve"> Wiadro plastikowe poj ok 12l </t>
  </si>
  <si>
    <t>szt</t>
  </si>
  <si>
    <t>6.</t>
  </si>
  <si>
    <t>Nakładka na mop płaski 40cmbawełna 100%, kieszeniowy system mocowania, wytrzymałość min. 300 prań w tem. 95gramatura min 180g</t>
  </si>
  <si>
    <t>Nakładka na mop płaski 50cm, bawełna 100%, kieszeniowy system mocowania, wytrzymałość min. 300 prań w tem. 95gramatura min 180g</t>
  </si>
  <si>
    <t>7.</t>
  </si>
  <si>
    <t xml:space="preserve">Druciak metalowy, spiralnygramatura min40g </t>
  </si>
  <si>
    <t>8.</t>
  </si>
  <si>
    <t>Worki na śmieci 120l - Ldte min, 25 szt na rolce  30 mikronów grubości czarne</t>
  </si>
  <si>
    <t>rolka.</t>
  </si>
  <si>
    <t>9.</t>
  </si>
  <si>
    <t>10.</t>
  </si>
  <si>
    <t>Worki na śmieci 120l - Ldte min, 25 szt na rolce czarne 30 mikronów grubości niebieskie</t>
  </si>
  <si>
    <t>11.</t>
  </si>
  <si>
    <t xml:space="preserve">Worki na śmieci 60l - Ldte min, 50 szt na rolce 30 mikronów grubości czarne </t>
  </si>
  <si>
    <t>12.</t>
  </si>
  <si>
    <t xml:space="preserve">Worki na śmieci 60l - Ldte min, 50 szt na rolce 30 mikronów grubości czerwone </t>
  </si>
  <si>
    <t>13.</t>
  </si>
  <si>
    <t xml:space="preserve">Worki na śmieci 60l - Ldte min, 50 szt na rolce 30 mikronów grubości niebieskie </t>
  </si>
  <si>
    <t>rolka</t>
  </si>
  <si>
    <t>14.</t>
  </si>
  <si>
    <t>Worki na śmieci 160l - Ldte min, 10 szt na rolce 30 mikronów grubości czarne</t>
  </si>
  <si>
    <t>15.</t>
  </si>
  <si>
    <t>Worki na śmieci 35l - Ldte min, 50 szt na rolce 30 mikronów grubości niebieskie</t>
  </si>
  <si>
    <t>16.</t>
  </si>
  <si>
    <t>Worki na śmieci 35l - Ldte min, 50 szt na rolce 30 mikronów grubości czarne</t>
  </si>
  <si>
    <t>17.</t>
  </si>
  <si>
    <t>Worki na śmieci 160l - Ldte min, 50 szt na rolce 30 mikronów grubości  czerwone, wzmacniane</t>
  </si>
  <si>
    <t>Worki na śmieci 35l - Ldte min, 50 szt na rolce 30 mikronów grubości  czerwone</t>
  </si>
  <si>
    <t>18.</t>
  </si>
  <si>
    <t xml:space="preserve"> Miotły 36cm – trzonek.</t>
  </si>
  <si>
    <t>Kij drewniany z gwintem do zawieszania</t>
  </si>
  <si>
    <t>20.</t>
  </si>
  <si>
    <t>21.</t>
  </si>
  <si>
    <t>Stelaż do mopa 40cm,</t>
  </si>
  <si>
    <t>22.</t>
  </si>
  <si>
    <t>Stelaż do mopa 50cm</t>
  </si>
  <si>
    <t>23.</t>
  </si>
  <si>
    <t xml:space="preserve">Szczoteczki do rąk  </t>
  </si>
  <si>
    <t>24.</t>
  </si>
  <si>
    <t>Szczotka do wc  z pojemnikiem</t>
  </si>
  <si>
    <t>25.</t>
  </si>
  <si>
    <t>Ściągaczka gumowa do wody 75cm</t>
  </si>
  <si>
    <t>26.</t>
  </si>
  <si>
    <t>Ściągaczka gumowa do wody 35cm</t>
  </si>
  <si>
    <t>Szt</t>
  </si>
  <si>
    <t>27.</t>
  </si>
  <si>
    <t>Rękawice gumowe gospodarcze, para na opakowanie rozm M, L</t>
  </si>
  <si>
    <t>28.</t>
  </si>
  <si>
    <t>Gąbka zmywak xxl ok 8x11cm</t>
  </si>
  <si>
    <t>29.</t>
  </si>
  <si>
    <t>30.</t>
  </si>
  <si>
    <t>Rękawiczki gumowe ochronne – cienkie 100 szt. w opakowaniu</t>
  </si>
  <si>
    <t>31.</t>
  </si>
  <si>
    <t>Papier toaletowy  biały, min. 2-warstwowy. Celuloza. Opak. Min. 8 szt na opakowanie. Min. 18m na rolce</t>
  </si>
  <si>
    <t>Papier toaletowy typu JUMBO W SZTUKACH</t>
  </si>
  <si>
    <t>33.</t>
  </si>
  <si>
    <t xml:space="preserve">Szczotka + szufelka </t>
  </si>
  <si>
    <t xml:space="preserve">Szt </t>
  </si>
  <si>
    <t>34.</t>
  </si>
  <si>
    <t>Szczotka +szufelka typu senior na kiju</t>
  </si>
  <si>
    <t xml:space="preserve">Szczotka do czyszczenia butelek </t>
  </si>
  <si>
    <t>36.</t>
  </si>
  <si>
    <t>Ścierka biała podłogowa 60 x 70 cm</t>
  </si>
  <si>
    <t>37.</t>
  </si>
  <si>
    <t>Mop żółty mikrofibra np. Gosia</t>
  </si>
  <si>
    <t>38.</t>
  </si>
  <si>
    <t>Zestaw ściereczek uniwersalne</t>
  </si>
  <si>
    <t>Zestaw ściereczek z mikrofibry w różnych kolorach</t>
  </si>
  <si>
    <t>40.</t>
  </si>
  <si>
    <t>Ręczniki ZZ szare– wodoutwardzone, min. 4 tys. listków, pakowane w kartony po 20 paczek/bundy  - paczka/bund – 200listków (uwaga w przypadku innego pakowania zbiorczego, prosimy odpowiednio przeliczyć)</t>
  </si>
  <si>
    <t>Ręczniki ZZ białe– wodoutwardzone, min. 4 tys. listków, pakowane w kartony po 20 paczek/bundy  - paczka/bund – 200listków (uwaga w przypadku innego pakowania zbiorczego, prosimy odpowiednio przeliczyć)</t>
  </si>
  <si>
    <t>Ręczniki papierowe na rolce białe min. 12m na rolce</t>
  </si>
  <si>
    <t xml:space="preserve">Wiadro z uchwytem i przykrywką plasikowe 10l </t>
  </si>
  <si>
    <t>44.</t>
  </si>
  <si>
    <t>Kostki do WC w koszyczku</t>
  </si>
  <si>
    <t>Czyściwo w rolce min. 150 m bieżących</t>
  </si>
  <si>
    <t>46.</t>
  </si>
  <si>
    <t>Gąbka z docierakiem op.</t>
  </si>
  <si>
    <t>47.</t>
  </si>
  <si>
    <t>Szczotka typu żelazko</t>
  </si>
  <si>
    <t>48.</t>
  </si>
  <si>
    <t>Worki do odkurzaczy Numatic</t>
  </si>
  <si>
    <t>49.</t>
  </si>
  <si>
    <t>Szczotka do szorowania gospodarcza mocne włosię</t>
  </si>
  <si>
    <t>Zestaw teleskopowy do usuwania pajęczyn, zabrudzeń na sufitach ok.3m długości</t>
  </si>
  <si>
    <t>50.</t>
  </si>
  <si>
    <t>Końcówki do usuwania pajęczyn i innych zabrudzeń na sufitach</t>
  </si>
  <si>
    <t xml:space="preserve">Kosz na smieci poj 25-30l z pedałem </t>
  </si>
  <si>
    <t xml:space="preserve">Kosz na smieci poj 60l z pedałem </t>
  </si>
  <si>
    <t>CZEPKI CZEPEK JEDNORAZOWY Z WŁÓKNINY CLIP HARMONIJKA 100szt</t>
  </si>
  <si>
    <t>Fartuch Foliowy Jednorazowy Ochronny 100 Szt</t>
  </si>
  <si>
    <t>Pojemnik na odpady 120l</t>
  </si>
  <si>
    <t>Rękawice chirurgiczne jałowe rozmiar S</t>
  </si>
  <si>
    <t>Para</t>
  </si>
  <si>
    <t>Rękawice chirurgiczne jałowe rozmiar M</t>
  </si>
  <si>
    <t>Rękawice nitrylowe bezpudrowe rozmiar S</t>
  </si>
  <si>
    <t>Op. (100 szt.)</t>
  </si>
  <si>
    <t>Rękawice nitrylowe bezpudrowe rozmiar M</t>
  </si>
  <si>
    <t>Rękawice nitrylowe bezpudrowe rozmiar L</t>
  </si>
  <si>
    <t>Rękawice nitrylowe bezpudrowe rozmiar XL</t>
  </si>
  <si>
    <t>Rękawice UVEX profastrong NF 33 rozm 9.</t>
  </si>
  <si>
    <t>para</t>
  </si>
  <si>
    <t>Rękawice UVEX profastrong NF 33 rozm  10</t>
  </si>
  <si>
    <t>RĘKAWICE ROBOCZE POLIURETANOWE DZIANE BEZSZWOWE BIAŁE OX-POLIUR - 8</t>
  </si>
  <si>
    <t>RĘKAWICE ROBOCZE POLIURETANOWE DZIANE BEZSZWOWE BIAŁE OX-POLIUR - 9</t>
  </si>
  <si>
    <t>RĘKAWICE ROBOCZE POLIURETANOWE DZIANE BEZSZWOWE BIAŁE OX-POLIUR - 10</t>
  </si>
  <si>
    <t>RAZEM:</t>
  </si>
  <si>
    <t>op</t>
  </si>
  <si>
    <t xml:space="preserve"> Szczotki do szorowania –ręczna typu żelazko dł 15cm </t>
  </si>
  <si>
    <t>Op. 100szt</t>
  </si>
  <si>
    <t>Op. 100szt.</t>
  </si>
  <si>
    <t xml:space="preserve">Rękawice termiczne ochronne 100% bawełna,wykonane z dzianiny pętelkowej typu frotte,odporne na temperaturę do 250°C,zgodne z normami EN420, EN388 (poziomy odporności 1 2 4 1) oraz EN407 (poziomy odporności X 2 X X X X) </t>
  </si>
  <si>
    <t>ilości</t>
  </si>
  <si>
    <t>Sprzątnie Jedlina Hotelarstwo</t>
  </si>
  <si>
    <t>Rozlewnia Wody</t>
  </si>
  <si>
    <t>Worki na śmieci 120l - Ldte min, 25 szt na rolce 30 mikronów grubości czerwone</t>
  </si>
  <si>
    <t>19.</t>
  </si>
  <si>
    <t>32.</t>
  </si>
  <si>
    <t>35.</t>
  </si>
  <si>
    <t>39.</t>
  </si>
  <si>
    <t>41.</t>
  </si>
  <si>
    <t>42.</t>
  </si>
  <si>
    <t>43.</t>
  </si>
  <si>
    <t>45.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</si>
  <si>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</si>
  <si>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</si>
  <si>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</si>
  <si>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</si>
  <si>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</si>
  <si>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</si>
  <si>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</si>
  <si>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</si>
  <si>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</si>
  <si>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</si>
  <si>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</si>
  <si>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</si>
  <si>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</si>
  <si>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</si>
  <si>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</si>
  <si>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</si>
  <si>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</si>
  <si>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</si>
  <si>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</si>
  <si>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</si>
  <si>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cena jedn. netto</t>
  </si>
  <si>
    <t>cena jedn. brutto</t>
  </si>
  <si>
    <t>wartość netto</t>
  </si>
  <si>
    <t>wartość brutto</t>
  </si>
  <si>
    <t>ilość w sumie</t>
  </si>
  <si>
    <t>x</t>
  </si>
  <si>
    <t>SUMA:</t>
  </si>
  <si>
    <t>ZADANIE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</si>
</sst>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Garamond"/>
      <family val="1"/>
      <charset val="238"/>
    </font>
    <font>
      <b/>
      <sz val="9"/>
      <name val="Garamond"/>
      <family val="1"/>
      <charset val="238"/>
    </font>
    <font>
      <b/>
      <sz val="10"/>
      <name val="Garamond"/>
      <family val="1"/>
      <charset val="238"/>
    </font>
    <font>
      <b/>
      <sz val="9"/>
      <name val="Times New Roman"/>
      <family val="1"/>
      <charset val="238"/>
    </font>
    <font>
      <sz val="11"/>
      <name val="Garamond"/>
      <family val="1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6" xfId="0" applyFont="1" applyBorder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textRotation="90" wrapText="1"/>
    </xf>
    <xf numFmtId="0" fontId="5" fillId="0" borderId="3" xfId="0" applyFont="1" applyBorder="1" applyAlignment="1">
      <alignment vertical="center" textRotation="90" wrapText="1"/>
    </xf>
    <xf numFmtId="0" fontId="4" fillId="0" borderId="0" xfId="0" applyFont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vertical="center" textRotation="90" wrapText="1"/>
    </xf>
    <xf numFmtId="0" fontId="4" fillId="0" borderId="1" xfId="0" applyFont="1" applyBorder="1" applyAlignment="1">
      <alignment vertical="center" textRotation="90" wrapText="1"/>
    </xf>
    <xf numFmtId="0" fontId="6" fillId="0" borderId="9" xfId="0" applyFont="1" applyBorder="1" applyAlignment="1">
      <alignment vertical="center" textRotation="90" wrapText="1"/>
    </xf>
    <xf numFmtId="0" fontId="6" fillId="0" borderId="1" xfId="0" applyFont="1" applyBorder="1" applyAlignment="1">
      <alignment vertical="center" textRotation="90" wrapText="1"/>
    </xf>
    <xf numFmtId="0" fontId="6" fillId="0" borderId="6" xfId="0" applyFont="1" applyBorder="1" applyAlignment="1">
      <alignment vertical="center" textRotation="90" wrapText="1"/>
    </xf>
    <xf numFmtId="0" fontId="7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vertical="center" wrapText="1"/>
    </xf>
    <xf numFmtId="2" fontId="7" fillId="0" borderId="6" xfId="0" applyNumberFormat="1" applyFont="1" applyBorder="1" applyAlignment="1">
      <alignment vertical="center" wrapText="1"/>
    </xf>
    <xf numFmtId="2" fontId="3" fillId="0" borderId="6" xfId="0" applyNumberFormat="1" applyFont="1" applyBorder="1" applyAlignment="1">
      <alignment vertical="center" wrapText="1"/>
    </xf>
    <xf numFmtId="2" fontId="7" fillId="0" borderId="8" xfId="0" applyNumberFormat="1" applyFont="1" applyBorder="1" applyAlignment="1">
      <alignment horizontal="center" vertical="center" wrapText="1"/>
    </xf>
    <xf numFmtId="2" fontId="3" fillId="3" borderId="6" xfId="0" applyNumberFormat="1" applyFont="1" applyFill="1" applyBorder="1" applyAlignment="1">
      <alignment vertical="center" wrapText="1"/>
    </xf>
    <xf numFmtId="0" fontId="2" fillId="3" borderId="6" xfId="0" applyFont="1" applyFill="1" applyBorder="1" applyAlignment="1">
      <alignment wrapText="1"/>
    </xf>
    <xf numFmtId="0" fontId="6" fillId="3" borderId="6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wrapText="1"/>
    </xf>
    <xf numFmtId="0" fontId="1" fillId="3" borderId="6" xfId="0" applyFont="1" applyFill="1" applyBorder="1"/>
    <xf numFmtId="0" fontId="3" fillId="3" borderId="2" xfId="0" applyFont="1" applyFill="1" applyBorder="1" applyAlignment="1">
      <alignment vertical="center" wrapText="1"/>
    </xf>
    <xf numFmtId="2" fontId="1" fillId="3" borderId="6" xfId="0" applyNumberFormat="1" applyFont="1" applyFill="1" applyBorder="1"/>
    <xf numFmtId="0" fontId="2" fillId="3" borderId="6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2" fillId="3" borderId="0" xfId="0" applyFont="1" applyFill="1"/>
    <xf numFmtId="0" fontId="9" fillId="0" borderId="6" xfId="0" applyFont="1" applyBorder="1"/>
    <xf numFmtId="1" fontId="2" fillId="3" borderId="6" xfId="0" applyNumberFormat="1" applyFont="1" applyFill="1" applyBorder="1" applyAlignment="1">
      <alignment wrapText="1"/>
    </xf>
    <xf numFmtId="1" fontId="1" fillId="0" borderId="6" xfId="0" applyNumberFormat="1" applyFont="1" applyBorder="1" applyAlignment="1">
      <alignment horizontal="center" vertical="center"/>
    </xf>
    <xf numFmtId="1" fontId="1" fillId="3" borderId="6" xfId="0" applyNumberFormat="1" applyFont="1" applyFill="1" applyBorder="1"/>
    <xf numFmtId="1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E9A1A-5D55-4814-8E0B-D9EF25BBF566}">
  <dimension ref="A2:V74"/>
  <sheetViews>
    <sheetView tabSelected="1" workbookViewId="0">
      <selection activeCell="AA50" sqref="AA50"/>
    </sheetView>
  </sheetViews>
  <sheetFormatPr defaultRowHeight="14.4" x14ac:dyDescent="0.3"/>
  <cols>
    <col min="1" max="1" width="6.33203125" style="36" customWidth="1"/>
    <col min="2" max="2" width="26.88671875" style="2" customWidth="1"/>
    <col min="3" max="3" width="0" style="36" hidden="1" customWidth="1"/>
    <col min="4" max="16" width="0" style="2" hidden="1" customWidth="1"/>
    <col min="17" max="18" width="8.88671875" style="2" hidden="1" customWidth="1"/>
    <col min="19" max="19" width="8.88671875" style="43"/>
    <col min="20" max="16384" width="8.88671875" style="2"/>
  </cols>
  <sheetData>
    <row r="2" spans="1:22" ht="43.2" x14ac:dyDescent="0.3">
      <c r="A2" s="20"/>
      <c r="B2" s="39" t="s">
        <v>180</v>
      </c>
      <c r="C2" s="20"/>
      <c r="D2" s="1" t="s">
        <v>141</v>
      </c>
      <c r="E2" s="1" t="s">
        <v>141</v>
      </c>
      <c r="F2" s="1" t="s">
        <v>141</v>
      </c>
      <c r="G2" s="1" t="s">
        <v>141</v>
      </c>
      <c r="H2" s="1" t="s">
        <v>141</v>
      </c>
      <c r="I2" s="1" t="s">
        <v>141</v>
      </c>
      <c r="J2" s="1" t="s">
        <v>141</v>
      </c>
      <c r="K2" s="1" t="s">
        <v>141</v>
      </c>
      <c r="L2" s="1" t="s">
        <v>141</v>
      </c>
      <c r="M2" s="1" t="s">
        <v>141</v>
      </c>
      <c r="N2" s="1" t="s">
        <v>141</v>
      </c>
      <c r="O2" s="1" t="s">
        <v>141</v>
      </c>
      <c r="P2" s="1" t="s">
        <v>141</v>
      </c>
      <c r="Q2" s="1" t="s">
        <v>141</v>
      </c>
      <c r="R2" s="27" t="s">
        <v>177</v>
      </c>
      <c r="S2" s="40" t="s">
        <v>173</v>
      </c>
      <c r="T2" s="33" t="s">
        <v>174</v>
      </c>
      <c r="U2" s="27" t="s">
        <v>175</v>
      </c>
      <c r="V2" s="27" t="s">
        <v>176</v>
      </c>
    </row>
    <row r="3" spans="1:22" ht="96.6" customHeight="1" x14ac:dyDescent="0.3">
      <c r="A3" s="3" t="s">
        <v>0</v>
      </c>
      <c r="B3" s="3" t="s">
        <v>1</v>
      </c>
      <c r="C3" s="3" t="s">
        <v>2</v>
      </c>
      <c r="D3" s="4" t="s">
        <v>3</v>
      </c>
      <c r="E3" s="5" t="s">
        <v>4</v>
      </c>
      <c r="F3" s="6" t="s">
        <v>5</v>
      </c>
      <c r="G3" s="4" t="s">
        <v>6</v>
      </c>
      <c r="H3" s="7" t="s">
        <v>7</v>
      </c>
      <c r="I3" s="8" t="s">
        <v>142</v>
      </c>
      <c r="J3" s="9" t="s">
        <v>8</v>
      </c>
      <c r="K3" s="10" t="s">
        <v>143</v>
      </c>
      <c r="L3" s="11" t="s">
        <v>9</v>
      </c>
      <c r="M3" s="12" t="s">
        <v>10</v>
      </c>
      <c r="N3" s="12" t="s">
        <v>11</v>
      </c>
      <c r="O3" s="12" t="s">
        <v>12</v>
      </c>
      <c r="P3" s="12" t="s">
        <v>13</v>
      </c>
      <c r="Q3" s="12" t="s">
        <v>14</v>
      </c>
      <c r="R3" s="28" t="s">
        <v>178</v>
      </c>
      <c r="S3" s="41" t="s">
        <v>178</v>
      </c>
      <c r="T3" s="20" t="s">
        <v>178</v>
      </c>
      <c r="U3" s="20" t="s">
        <v>178</v>
      </c>
      <c r="V3" s="20" t="s">
        <v>178</v>
      </c>
    </row>
    <row r="4" spans="1:22" ht="45" customHeight="1" x14ac:dyDescent="0.3">
      <c r="A4" s="13" t="s">
        <v>15</v>
      </c>
      <c r="B4" s="14" t="s">
        <v>16</v>
      </c>
      <c r="C4" s="13" t="s">
        <v>136</v>
      </c>
      <c r="D4" s="21">
        <v>240</v>
      </c>
      <c r="E4" s="21">
        <v>24</v>
      </c>
      <c r="F4" s="21">
        <v>10</v>
      </c>
      <c r="G4" s="21">
        <v>12</v>
      </c>
      <c r="H4" s="21">
        <v>14</v>
      </c>
      <c r="I4" s="21">
        <v>15</v>
      </c>
      <c r="J4" s="22">
        <v>20</v>
      </c>
      <c r="K4" s="23">
        <v>20</v>
      </c>
      <c r="L4" s="22">
        <v>10</v>
      </c>
      <c r="M4" s="23"/>
      <c r="N4" s="23"/>
      <c r="O4" s="23"/>
      <c r="P4" s="23"/>
      <c r="Q4" s="23"/>
      <c r="R4" s="26">
        <f>SUM(D4:Q4)</f>
        <v>365</v>
      </c>
      <c r="S4" s="42">
        <f>R4*0.18</f>
        <v>65.7</v>
      </c>
      <c r="T4" s="32"/>
      <c r="U4" s="32"/>
      <c r="V4" s="32"/>
    </row>
    <row r="5" spans="1:22" ht="37.200000000000003" customHeight="1" x14ac:dyDescent="0.3">
      <c r="A5" s="13" t="s">
        <v>18</v>
      </c>
      <c r="B5" s="14" t="s">
        <v>19</v>
      </c>
      <c r="C5" s="13" t="s">
        <v>136</v>
      </c>
      <c r="D5" s="21">
        <v>800</v>
      </c>
      <c r="E5" s="21">
        <v>12</v>
      </c>
      <c r="F5" s="21">
        <v>10</v>
      </c>
      <c r="G5" s="21"/>
      <c r="H5" s="21">
        <v>10</v>
      </c>
      <c r="I5" s="21">
        <v>15</v>
      </c>
      <c r="J5" s="22">
        <v>16</v>
      </c>
      <c r="K5" s="23">
        <v>10</v>
      </c>
      <c r="L5" s="22">
        <v>12</v>
      </c>
      <c r="M5" s="23"/>
      <c r="N5" s="23"/>
      <c r="O5" s="23"/>
      <c r="P5" s="23"/>
      <c r="Q5" s="23"/>
      <c r="R5" s="26">
        <f t="shared" ref="R5:R68" si="0">SUM(D5:Q5)</f>
        <v>885</v>
      </c>
      <c r="S5" s="42">
        <f t="shared" ref="S5:S68" si="1">R5*0.18</f>
        <v>159.29999999999998</v>
      </c>
      <c r="T5" s="32"/>
      <c r="U5" s="32"/>
      <c r="V5" s="32"/>
    </row>
    <row r="6" spans="1:22" ht="42.6" customHeight="1" x14ac:dyDescent="0.3">
      <c r="A6" s="13" t="s">
        <v>20</v>
      </c>
      <c r="B6" s="14" t="s">
        <v>21</v>
      </c>
      <c r="C6" s="13" t="s">
        <v>29</v>
      </c>
      <c r="D6" s="21">
        <v>200</v>
      </c>
      <c r="E6" s="21"/>
      <c r="F6" s="21">
        <v>10</v>
      </c>
      <c r="G6" s="21"/>
      <c r="H6" s="21">
        <v>40</v>
      </c>
      <c r="I6" s="21">
        <v>30</v>
      </c>
      <c r="J6" s="22">
        <v>30</v>
      </c>
      <c r="K6" s="23"/>
      <c r="L6" s="22">
        <v>30</v>
      </c>
      <c r="M6" s="23"/>
      <c r="N6" s="23"/>
      <c r="O6" s="23"/>
      <c r="P6" s="23"/>
      <c r="Q6" s="23"/>
      <c r="R6" s="26">
        <f t="shared" si="0"/>
        <v>340</v>
      </c>
      <c r="S6" s="42">
        <f t="shared" si="1"/>
        <v>61.199999999999996</v>
      </c>
      <c r="T6" s="32"/>
      <c r="U6" s="32"/>
      <c r="V6" s="32"/>
    </row>
    <row r="7" spans="1:22" ht="72" x14ac:dyDescent="0.3">
      <c r="A7" s="13" t="s">
        <v>25</v>
      </c>
      <c r="B7" s="14" t="s">
        <v>23</v>
      </c>
      <c r="C7" s="13" t="s">
        <v>24</v>
      </c>
      <c r="D7" s="21"/>
      <c r="E7" s="21">
        <v>8</v>
      </c>
      <c r="F7" s="21"/>
      <c r="G7" s="21"/>
      <c r="H7" s="21"/>
      <c r="I7" s="21"/>
      <c r="J7" s="22"/>
      <c r="K7" s="23"/>
      <c r="L7" s="22"/>
      <c r="M7" s="23"/>
      <c r="N7" s="23"/>
      <c r="O7" s="23"/>
      <c r="P7" s="23"/>
      <c r="Q7" s="23"/>
      <c r="R7" s="26">
        <f t="shared" si="0"/>
        <v>8</v>
      </c>
      <c r="S7" s="42">
        <f t="shared" si="1"/>
        <v>1.44</v>
      </c>
      <c r="T7" s="32"/>
      <c r="U7" s="32"/>
      <c r="V7" s="32"/>
    </row>
    <row r="8" spans="1:22" ht="45" customHeight="1" x14ac:dyDescent="0.3">
      <c r="A8" s="13" t="s">
        <v>27</v>
      </c>
      <c r="B8" s="14" t="s">
        <v>26</v>
      </c>
      <c r="C8" s="13" t="s">
        <v>29</v>
      </c>
      <c r="D8" s="23"/>
      <c r="E8" s="21"/>
      <c r="F8" s="21"/>
      <c r="G8" s="21"/>
      <c r="H8" s="21"/>
      <c r="I8" s="21">
        <v>6</v>
      </c>
      <c r="J8" s="22">
        <v>4</v>
      </c>
      <c r="K8" s="23"/>
      <c r="L8" s="22">
        <v>3</v>
      </c>
      <c r="M8" s="23"/>
      <c r="N8" s="23"/>
      <c r="O8" s="23"/>
      <c r="P8" s="23"/>
      <c r="Q8" s="23"/>
      <c r="R8" s="26">
        <f t="shared" si="0"/>
        <v>13</v>
      </c>
      <c r="S8" s="42">
        <f t="shared" si="1"/>
        <v>2.34</v>
      </c>
      <c r="T8" s="32"/>
      <c r="U8" s="32"/>
      <c r="V8" s="32"/>
    </row>
    <row r="9" spans="1:22" ht="28.2" customHeight="1" x14ac:dyDescent="0.3">
      <c r="A9" s="13" t="s">
        <v>30</v>
      </c>
      <c r="B9" s="14" t="s">
        <v>28</v>
      </c>
      <c r="C9" s="13" t="s">
        <v>22</v>
      </c>
      <c r="D9" s="21">
        <v>20</v>
      </c>
      <c r="E9" s="21"/>
      <c r="F9" s="21"/>
      <c r="G9" s="21"/>
      <c r="H9" s="21"/>
      <c r="I9" s="21"/>
      <c r="J9" s="22"/>
      <c r="K9" s="23">
        <v>6</v>
      </c>
      <c r="L9" s="22"/>
      <c r="M9" s="23"/>
      <c r="N9" s="23"/>
      <c r="O9" s="23"/>
      <c r="P9" s="23"/>
      <c r="Q9" s="23"/>
      <c r="R9" s="26">
        <f t="shared" si="0"/>
        <v>26</v>
      </c>
      <c r="S9" s="42">
        <f t="shared" si="1"/>
        <v>4.68</v>
      </c>
      <c r="T9" s="32"/>
      <c r="U9" s="32"/>
      <c r="V9" s="32"/>
    </row>
    <row r="10" spans="1:22" ht="82.8" customHeight="1" x14ac:dyDescent="0.3">
      <c r="A10" s="13" t="s">
        <v>33</v>
      </c>
      <c r="B10" s="14" t="s">
        <v>31</v>
      </c>
      <c r="C10" s="13" t="s">
        <v>22</v>
      </c>
      <c r="D10" s="21">
        <v>150</v>
      </c>
      <c r="E10" s="21"/>
      <c r="F10" s="21">
        <v>20</v>
      </c>
      <c r="G10" s="21"/>
      <c r="H10" s="21">
        <v>20</v>
      </c>
      <c r="I10" s="21"/>
      <c r="J10" s="22">
        <v>15</v>
      </c>
      <c r="K10" s="21">
        <v>20</v>
      </c>
      <c r="L10" s="22">
        <v>12</v>
      </c>
      <c r="M10" s="23"/>
      <c r="N10" s="23"/>
      <c r="O10" s="23"/>
      <c r="P10" s="23"/>
      <c r="Q10" s="23"/>
      <c r="R10" s="26">
        <f t="shared" si="0"/>
        <v>237</v>
      </c>
      <c r="S10" s="42">
        <f t="shared" si="1"/>
        <v>42.66</v>
      </c>
      <c r="T10" s="32"/>
      <c r="U10" s="32"/>
      <c r="V10" s="32"/>
    </row>
    <row r="11" spans="1:22" ht="84" customHeight="1" x14ac:dyDescent="0.3">
      <c r="A11" s="13" t="s">
        <v>35</v>
      </c>
      <c r="B11" s="14" t="s">
        <v>32</v>
      </c>
      <c r="C11" s="13" t="s">
        <v>24</v>
      </c>
      <c r="D11" s="21"/>
      <c r="E11" s="21"/>
      <c r="F11" s="21">
        <v>20</v>
      </c>
      <c r="G11" s="21"/>
      <c r="H11" s="21">
        <v>20</v>
      </c>
      <c r="I11" s="21">
        <v>20</v>
      </c>
      <c r="J11" s="23">
        <v>8</v>
      </c>
      <c r="K11" s="23">
        <v>20</v>
      </c>
      <c r="L11" s="22"/>
      <c r="M11" s="23"/>
      <c r="N11" s="23"/>
      <c r="O11" s="23"/>
      <c r="P11" s="23"/>
      <c r="Q11" s="23"/>
      <c r="R11" s="26">
        <f t="shared" si="0"/>
        <v>88</v>
      </c>
      <c r="S11" s="42">
        <f t="shared" si="1"/>
        <v>15.84</v>
      </c>
      <c r="T11" s="32"/>
      <c r="U11" s="32"/>
      <c r="V11" s="32"/>
    </row>
    <row r="12" spans="1:22" ht="40.200000000000003" customHeight="1" x14ac:dyDescent="0.3">
      <c r="A12" s="13" t="s">
        <v>38</v>
      </c>
      <c r="B12" s="14" t="s">
        <v>34</v>
      </c>
      <c r="C12" s="13" t="s">
        <v>22</v>
      </c>
      <c r="D12" s="21">
        <v>250</v>
      </c>
      <c r="E12" s="21"/>
      <c r="F12" s="21">
        <v>5</v>
      </c>
      <c r="G12" s="21"/>
      <c r="H12" s="21">
        <v>5</v>
      </c>
      <c r="I12" s="21">
        <v>15</v>
      </c>
      <c r="J12" s="23">
        <v>30</v>
      </c>
      <c r="K12" s="23">
        <v>10</v>
      </c>
      <c r="L12" s="22">
        <v>10</v>
      </c>
      <c r="M12" s="23"/>
      <c r="N12" s="23"/>
      <c r="O12" s="23"/>
      <c r="P12" s="23"/>
      <c r="Q12" s="23"/>
      <c r="R12" s="26">
        <f t="shared" si="0"/>
        <v>325</v>
      </c>
      <c r="S12" s="42">
        <f t="shared" si="1"/>
        <v>58.5</v>
      </c>
      <c r="T12" s="32"/>
      <c r="U12" s="32"/>
      <c r="V12" s="32"/>
    </row>
    <row r="13" spans="1:22" ht="43.2" x14ac:dyDescent="0.3">
      <c r="A13" s="13" t="s">
        <v>39</v>
      </c>
      <c r="B13" s="14" t="s">
        <v>36</v>
      </c>
      <c r="C13" s="13" t="s">
        <v>37</v>
      </c>
      <c r="D13" s="21"/>
      <c r="E13" s="21"/>
      <c r="F13" s="21">
        <v>90</v>
      </c>
      <c r="G13" s="23"/>
      <c r="H13" s="23">
        <v>50</v>
      </c>
      <c r="I13" s="23">
        <v>30</v>
      </c>
      <c r="J13" s="23">
        <v>30</v>
      </c>
      <c r="K13" s="23"/>
      <c r="L13" s="22">
        <v>30</v>
      </c>
      <c r="M13" s="23"/>
      <c r="N13" s="23"/>
      <c r="O13" s="23"/>
      <c r="P13" s="23"/>
      <c r="Q13" s="23"/>
      <c r="R13" s="26">
        <f t="shared" si="0"/>
        <v>230</v>
      </c>
      <c r="S13" s="42">
        <f t="shared" si="1"/>
        <v>41.4</v>
      </c>
      <c r="T13" s="32"/>
      <c r="U13" s="32"/>
      <c r="V13" s="32"/>
    </row>
    <row r="14" spans="1:22" ht="43.2" x14ac:dyDescent="0.3">
      <c r="A14" s="13" t="s">
        <v>41</v>
      </c>
      <c r="B14" s="14" t="s">
        <v>144</v>
      </c>
      <c r="C14" s="13" t="s">
        <v>37</v>
      </c>
      <c r="D14" s="21"/>
      <c r="E14" s="21"/>
      <c r="F14" s="21"/>
      <c r="G14" s="23"/>
      <c r="H14" s="23"/>
      <c r="I14" s="23">
        <v>20</v>
      </c>
      <c r="J14" s="23"/>
      <c r="K14" s="21"/>
      <c r="L14" s="22"/>
      <c r="M14" s="23"/>
      <c r="N14" s="23">
        <v>10</v>
      </c>
      <c r="O14" s="23">
        <v>10</v>
      </c>
      <c r="P14" s="23">
        <v>10</v>
      </c>
      <c r="Q14" s="23">
        <v>10</v>
      </c>
      <c r="R14" s="26">
        <f t="shared" si="0"/>
        <v>60</v>
      </c>
      <c r="S14" s="42">
        <f t="shared" si="1"/>
        <v>10.799999999999999</v>
      </c>
      <c r="T14" s="32"/>
      <c r="U14" s="32"/>
      <c r="V14" s="32"/>
    </row>
    <row r="15" spans="1:22" ht="43.2" x14ac:dyDescent="0.3">
      <c r="A15" s="13" t="s">
        <v>43</v>
      </c>
      <c r="B15" s="14" t="s">
        <v>40</v>
      </c>
      <c r="C15" s="13" t="s">
        <v>37</v>
      </c>
      <c r="D15" s="21">
        <v>720</v>
      </c>
      <c r="E15" s="21"/>
      <c r="F15" s="21">
        <v>22</v>
      </c>
      <c r="G15" s="23"/>
      <c r="H15" s="23">
        <v>10</v>
      </c>
      <c r="I15" s="23">
        <v>20</v>
      </c>
      <c r="J15" s="23"/>
      <c r="K15" s="21"/>
      <c r="L15" s="22"/>
      <c r="M15" s="23"/>
      <c r="N15" s="23"/>
      <c r="O15" s="23"/>
      <c r="P15" s="23"/>
      <c r="Q15" s="23"/>
      <c r="R15" s="26">
        <f t="shared" si="0"/>
        <v>772</v>
      </c>
      <c r="S15" s="42">
        <f t="shared" si="1"/>
        <v>138.96</v>
      </c>
      <c r="T15" s="32"/>
      <c r="U15" s="32"/>
      <c r="V15" s="32"/>
    </row>
    <row r="16" spans="1:22" ht="43.2" x14ac:dyDescent="0.3">
      <c r="A16" s="13" t="s">
        <v>45</v>
      </c>
      <c r="B16" s="14" t="s">
        <v>42</v>
      </c>
      <c r="C16" s="13" t="s">
        <v>37</v>
      </c>
      <c r="D16" s="21">
        <v>720</v>
      </c>
      <c r="E16" s="21">
        <v>24</v>
      </c>
      <c r="F16" s="21">
        <v>105</v>
      </c>
      <c r="G16" s="23"/>
      <c r="H16" s="23">
        <v>110</v>
      </c>
      <c r="I16" s="23">
        <v>120</v>
      </c>
      <c r="J16" s="23">
        <v>60</v>
      </c>
      <c r="K16" s="21">
        <v>100</v>
      </c>
      <c r="L16" s="22">
        <v>75</v>
      </c>
      <c r="M16" s="23"/>
      <c r="N16" s="23"/>
      <c r="O16" s="23"/>
      <c r="P16" s="23"/>
      <c r="Q16" s="23"/>
      <c r="R16" s="26">
        <f t="shared" si="0"/>
        <v>1314</v>
      </c>
      <c r="S16" s="42">
        <f t="shared" si="1"/>
        <v>236.51999999999998</v>
      </c>
      <c r="T16" s="32"/>
      <c r="U16" s="32"/>
      <c r="V16" s="32"/>
    </row>
    <row r="17" spans="1:22" ht="43.2" x14ac:dyDescent="0.3">
      <c r="A17" s="13" t="s">
        <v>48</v>
      </c>
      <c r="B17" s="14" t="s">
        <v>44</v>
      </c>
      <c r="C17" s="13" t="s">
        <v>37</v>
      </c>
      <c r="D17" s="21"/>
      <c r="E17" s="21"/>
      <c r="F17" s="21"/>
      <c r="G17" s="23"/>
      <c r="H17" s="23"/>
      <c r="I17" s="23">
        <v>6</v>
      </c>
      <c r="J17" s="23"/>
      <c r="K17" s="21"/>
      <c r="L17" s="22"/>
      <c r="M17" s="23">
        <v>10</v>
      </c>
      <c r="N17" s="23">
        <v>10</v>
      </c>
      <c r="O17" s="23">
        <v>10</v>
      </c>
      <c r="P17" s="23">
        <v>10</v>
      </c>
      <c r="Q17" s="23">
        <v>10</v>
      </c>
      <c r="R17" s="26">
        <f t="shared" si="0"/>
        <v>56</v>
      </c>
      <c r="S17" s="42">
        <f t="shared" si="1"/>
        <v>10.08</v>
      </c>
      <c r="T17" s="32"/>
      <c r="U17" s="32"/>
      <c r="V17" s="32"/>
    </row>
    <row r="18" spans="1:22" ht="43.2" x14ac:dyDescent="0.3">
      <c r="A18" s="13" t="s">
        <v>50</v>
      </c>
      <c r="B18" s="14" t="s">
        <v>46</v>
      </c>
      <c r="C18" s="13" t="s">
        <v>47</v>
      </c>
      <c r="D18" s="21"/>
      <c r="E18" s="21"/>
      <c r="F18" s="21">
        <v>20</v>
      </c>
      <c r="G18" s="21"/>
      <c r="H18" s="21">
        <v>20</v>
      </c>
      <c r="I18" s="21">
        <v>20</v>
      </c>
      <c r="J18" s="23"/>
      <c r="K18" s="21"/>
      <c r="L18" s="22"/>
      <c r="M18" s="23"/>
      <c r="N18" s="23"/>
      <c r="O18" s="23"/>
      <c r="P18" s="23"/>
      <c r="Q18" s="23"/>
      <c r="R18" s="26">
        <f t="shared" si="0"/>
        <v>60</v>
      </c>
      <c r="S18" s="42">
        <f t="shared" si="1"/>
        <v>10.799999999999999</v>
      </c>
      <c r="T18" s="32"/>
      <c r="U18" s="32"/>
      <c r="V18" s="32"/>
    </row>
    <row r="19" spans="1:22" ht="43.2" x14ac:dyDescent="0.3">
      <c r="A19" s="13" t="s">
        <v>52</v>
      </c>
      <c r="B19" s="14" t="s">
        <v>49</v>
      </c>
      <c r="C19" s="13" t="s">
        <v>47</v>
      </c>
      <c r="D19" s="21"/>
      <c r="E19" s="21"/>
      <c r="F19" s="21">
        <v>10</v>
      </c>
      <c r="G19" s="23"/>
      <c r="H19" s="24">
        <v>10</v>
      </c>
      <c r="I19" s="23">
        <v>16</v>
      </c>
      <c r="J19" s="23">
        <v>16</v>
      </c>
      <c r="K19" s="23"/>
      <c r="L19" s="22">
        <v>14</v>
      </c>
      <c r="M19" s="23"/>
      <c r="N19" s="23"/>
      <c r="O19" s="23"/>
      <c r="P19" s="23"/>
      <c r="Q19" s="23"/>
      <c r="R19" s="26">
        <f t="shared" si="0"/>
        <v>66</v>
      </c>
      <c r="S19" s="42">
        <f t="shared" si="1"/>
        <v>11.879999999999999</v>
      </c>
      <c r="T19" s="32"/>
      <c r="U19" s="32"/>
      <c r="V19" s="32"/>
    </row>
    <row r="20" spans="1:22" ht="43.2" x14ac:dyDescent="0.3">
      <c r="A20" s="13" t="s">
        <v>54</v>
      </c>
      <c r="B20" s="14" t="s">
        <v>51</v>
      </c>
      <c r="C20" s="13" t="s">
        <v>47</v>
      </c>
      <c r="D20" s="21"/>
      <c r="E20" s="21"/>
      <c r="F20" s="21">
        <v>40</v>
      </c>
      <c r="G20" s="23"/>
      <c r="H20" s="24">
        <v>20</v>
      </c>
      <c r="I20" s="23">
        <v>15</v>
      </c>
      <c r="J20" s="23"/>
      <c r="K20" s="23"/>
      <c r="L20" s="22"/>
      <c r="M20" s="23"/>
      <c r="N20" s="23"/>
      <c r="O20" s="23"/>
      <c r="P20" s="23"/>
      <c r="Q20" s="23"/>
      <c r="R20" s="26">
        <f t="shared" si="0"/>
        <v>75</v>
      </c>
      <c r="S20" s="42">
        <f t="shared" si="1"/>
        <v>13.5</v>
      </c>
      <c r="T20" s="32"/>
      <c r="U20" s="32"/>
      <c r="V20" s="32"/>
    </row>
    <row r="21" spans="1:22" ht="43.2" x14ac:dyDescent="0.3">
      <c r="A21" s="13" t="s">
        <v>57</v>
      </c>
      <c r="B21" s="14" t="s">
        <v>53</v>
      </c>
      <c r="C21" s="13" t="s">
        <v>47</v>
      </c>
      <c r="D21" s="21"/>
      <c r="E21" s="21"/>
      <c r="F21" s="21">
        <v>60</v>
      </c>
      <c r="G21" s="23"/>
      <c r="H21" s="24">
        <v>40</v>
      </c>
      <c r="I21" s="23">
        <v>40</v>
      </c>
      <c r="J21" s="23">
        <v>20</v>
      </c>
      <c r="K21" s="23"/>
      <c r="L21" s="22">
        <v>25</v>
      </c>
      <c r="M21" s="23"/>
      <c r="N21" s="23"/>
      <c r="O21" s="23"/>
      <c r="P21" s="23"/>
      <c r="Q21" s="23"/>
      <c r="R21" s="26">
        <f t="shared" si="0"/>
        <v>185</v>
      </c>
      <c r="S21" s="42">
        <f t="shared" si="1"/>
        <v>33.299999999999997</v>
      </c>
      <c r="T21" s="32"/>
      <c r="U21" s="32"/>
      <c r="V21" s="32"/>
    </row>
    <row r="22" spans="1:22" ht="57.6" x14ac:dyDescent="0.3">
      <c r="A22" s="13" t="s">
        <v>145</v>
      </c>
      <c r="B22" s="14" t="s">
        <v>55</v>
      </c>
      <c r="C22" s="13" t="s">
        <v>47</v>
      </c>
      <c r="D22" s="21"/>
      <c r="E22" s="21"/>
      <c r="F22" s="21"/>
      <c r="G22" s="23"/>
      <c r="H22" s="24"/>
      <c r="I22" s="23">
        <v>10</v>
      </c>
      <c r="J22" s="23"/>
      <c r="K22" s="23"/>
      <c r="L22" s="22"/>
      <c r="M22" s="23"/>
      <c r="N22" s="23">
        <v>10</v>
      </c>
      <c r="O22" s="23">
        <v>10</v>
      </c>
      <c r="P22" s="23"/>
      <c r="Q22" s="23"/>
      <c r="R22" s="26">
        <f t="shared" si="0"/>
        <v>30</v>
      </c>
      <c r="S22" s="42">
        <f t="shared" si="1"/>
        <v>5.3999999999999995</v>
      </c>
      <c r="T22" s="32"/>
      <c r="U22" s="32"/>
      <c r="V22" s="32"/>
    </row>
    <row r="23" spans="1:22" ht="43.2" x14ac:dyDescent="0.3">
      <c r="A23" s="13" t="s">
        <v>60</v>
      </c>
      <c r="B23" s="14" t="s">
        <v>56</v>
      </c>
      <c r="C23" s="13" t="s">
        <v>47</v>
      </c>
      <c r="D23" s="21"/>
      <c r="E23" s="21"/>
      <c r="F23" s="21"/>
      <c r="G23" s="23"/>
      <c r="H23" s="24"/>
      <c r="I23" s="23"/>
      <c r="J23" s="23"/>
      <c r="K23" s="23"/>
      <c r="L23" s="22"/>
      <c r="M23" s="23">
        <v>10</v>
      </c>
      <c r="N23" s="23">
        <v>10</v>
      </c>
      <c r="O23" s="23">
        <v>10</v>
      </c>
      <c r="P23" s="23">
        <v>10</v>
      </c>
      <c r="Q23" s="23">
        <v>10</v>
      </c>
      <c r="R23" s="26">
        <f t="shared" si="0"/>
        <v>50</v>
      </c>
      <c r="S23" s="42">
        <f t="shared" si="1"/>
        <v>9</v>
      </c>
      <c r="T23" s="32"/>
      <c r="U23" s="32"/>
      <c r="V23" s="32"/>
    </row>
    <row r="24" spans="1:22" ht="28.2" customHeight="1" x14ac:dyDescent="0.3">
      <c r="A24" s="13" t="s">
        <v>61</v>
      </c>
      <c r="B24" s="34" t="s">
        <v>58</v>
      </c>
      <c r="C24" s="13" t="s">
        <v>22</v>
      </c>
      <c r="D24" s="21">
        <v>30</v>
      </c>
      <c r="E24" s="21"/>
      <c r="F24" s="21">
        <v>10</v>
      </c>
      <c r="G24" s="21"/>
      <c r="H24" s="21">
        <v>8</v>
      </c>
      <c r="I24" s="23">
        <v>10</v>
      </c>
      <c r="J24" s="22">
        <v>4</v>
      </c>
      <c r="K24" s="23">
        <v>6</v>
      </c>
      <c r="L24" s="22"/>
      <c r="M24" s="23"/>
      <c r="N24" s="23"/>
      <c r="O24" s="23"/>
      <c r="P24" s="23"/>
      <c r="Q24" s="23">
        <v>4</v>
      </c>
      <c r="R24" s="26">
        <f t="shared" si="0"/>
        <v>72</v>
      </c>
      <c r="S24" s="42">
        <f t="shared" si="1"/>
        <v>12.959999999999999</v>
      </c>
      <c r="T24" s="32"/>
      <c r="U24" s="32"/>
      <c r="V24" s="32"/>
    </row>
    <row r="25" spans="1:22" ht="28.8" x14ac:dyDescent="0.3">
      <c r="A25" s="13" t="s">
        <v>63</v>
      </c>
      <c r="B25" s="34" t="s">
        <v>59</v>
      </c>
      <c r="C25" s="13" t="s">
        <v>29</v>
      </c>
      <c r="D25" s="21">
        <v>30</v>
      </c>
      <c r="E25" s="21"/>
      <c r="F25" s="21">
        <v>3</v>
      </c>
      <c r="G25" s="21"/>
      <c r="H25" s="21">
        <v>3</v>
      </c>
      <c r="I25" s="23">
        <v>6</v>
      </c>
      <c r="J25" s="21"/>
      <c r="K25" s="23">
        <v>5</v>
      </c>
      <c r="L25" s="22"/>
      <c r="M25" s="23"/>
      <c r="N25" s="23"/>
      <c r="O25" s="23"/>
      <c r="P25" s="23"/>
      <c r="Q25" s="23">
        <v>4</v>
      </c>
      <c r="R25" s="26">
        <f t="shared" si="0"/>
        <v>51</v>
      </c>
      <c r="S25" s="42">
        <f t="shared" si="1"/>
        <v>9.18</v>
      </c>
      <c r="T25" s="32"/>
      <c r="U25" s="32"/>
      <c r="V25" s="32"/>
    </row>
    <row r="26" spans="1:22" ht="28.8" x14ac:dyDescent="0.3">
      <c r="A26" s="13" t="s">
        <v>65</v>
      </c>
      <c r="B26" s="14" t="s">
        <v>137</v>
      </c>
      <c r="C26" s="13" t="s">
        <v>22</v>
      </c>
      <c r="D26" s="21">
        <v>10</v>
      </c>
      <c r="E26" s="21"/>
      <c r="F26" s="21">
        <v>15</v>
      </c>
      <c r="G26" s="21"/>
      <c r="H26" s="21">
        <v>15</v>
      </c>
      <c r="I26" s="23">
        <v>15</v>
      </c>
      <c r="J26" s="21">
        <v>6</v>
      </c>
      <c r="K26" s="23">
        <v>5</v>
      </c>
      <c r="L26" s="22"/>
      <c r="M26" s="23"/>
      <c r="N26" s="23"/>
      <c r="O26" s="23"/>
      <c r="P26" s="23"/>
      <c r="Q26" s="23">
        <v>4</v>
      </c>
      <c r="R26" s="26">
        <f t="shared" si="0"/>
        <v>70</v>
      </c>
      <c r="S26" s="42">
        <f t="shared" si="1"/>
        <v>12.6</v>
      </c>
      <c r="T26" s="32"/>
      <c r="U26" s="32"/>
      <c r="V26" s="32"/>
    </row>
    <row r="27" spans="1:22" ht="28.2" customHeight="1" x14ac:dyDescent="0.3">
      <c r="A27" s="13" t="s">
        <v>67</v>
      </c>
      <c r="B27" s="14" t="s">
        <v>62</v>
      </c>
      <c r="C27" s="13" t="s">
        <v>22</v>
      </c>
      <c r="D27" s="21">
        <v>50</v>
      </c>
      <c r="E27" s="21"/>
      <c r="F27" s="21">
        <v>15</v>
      </c>
      <c r="G27" s="21"/>
      <c r="H27" s="21">
        <v>10</v>
      </c>
      <c r="I27" s="23">
        <v>10</v>
      </c>
      <c r="J27" s="21">
        <v>4</v>
      </c>
      <c r="K27" s="23">
        <v>6</v>
      </c>
      <c r="L27" s="22"/>
      <c r="M27" s="23"/>
      <c r="N27" s="23"/>
      <c r="O27" s="23"/>
      <c r="P27" s="23"/>
      <c r="Q27" s="23">
        <v>3</v>
      </c>
      <c r="R27" s="26">
        <f t="shared" si="0"/>
        <v>98</v>
      </c>
      <c r="S27" s="42">
        <f t="shared" si="1"/>
        <v>17.64</v>
      </c>
      <c r="T27" s="32"/>
      <c r="U27" s="32"/>
      <c r="V27" s="32"/>
    </row>
    <row r="28" spans="1:22" x14ac:dyDescent="0.3">
      <c r="A28" s="13" t="s">
        <v>69</v>
      </c>
      <c r="B28" s="14" t="s">
        <v>64</v>
      </c>
      <c r="C28" s="13" t="s">
        <v>22</v>
      </c>
      <c r="D28" s="21"/>
      <c r="E28" s="21"/>
      <c r="F28" s="21">
        <v>8</v>
      </c>
      <c r="G28" s="21"/>
      <c r="H28" s="21">
        <v>6</v>
      </c>
      <c r="I28" s="23">
        <v>6</v>
      </c>
      <c r="J28" s="21"/>
      <c r="K28" s="23">
        <v>6</v>
      </c>
      <c r="L28" s="22"/>
      <c r="M28" s="23"/>
      <c r="N28" s="23"/>
      <c r="O28" s="23"/>
      <c r="P28" s="23"/>
      <c r="Q28" s="23"/>
      <c r="R28" s="26">
        <f t="shared" si="0"/>
        <v>26</v>
      </c>
      <c r="S28" s="42">
        <f t="shared" si="1"/>
        <v>4.68</v>
      </c>
      <c r="T28" s="32"/>
      <c r="U28" s="32"/>
      <c r="V28" s="32"/>
    </row>
    <row r="29" spans="1:22" x14ac:dyDescent="0.3">
      <c r="A29" s="13" t="s">
        <v>71</v>
      </c>
      <c r="B29" s="14" t="s">
        <v>66</v>
      </c>
      <c r="C29" s="13" t="s">
        <v>22</v>
      </c>
      <c r="D29" s="21">
        <v>5</v>
      </c>
      <c r="E29" s="21"/>
      <c r="F29" s="21">
        <v>15</v>
      </c>
      <c r="G29" s="21"/>
      <c r="H29" s="21">
        <v>12</v>
      </c>
      <c r="I29" s="23">
        <v>6</v>
      </c>
      <c r="J29" s="21">
        <v>6</v>
      </c>
      <c r="K29" s="23">
        <v>12</v>
      </c>
      <c r="L29" s="22"/>
      <c r="M29" s="23"/>
      <c r="N29" s="23"/>
      <c r="O29" s="23"/>
      <c r="P29" s="23"/>
      <c r="Q29" s="23">
        <v>4</v>
      </c>
      <c r="R29" s="26">
        <f t="shared" si="0"/>
        <v>60</v>
      </c>
      <c r="S29" s="42">
        <f t="shared" si="1"/>
        <v>10.799999999999999</v>
      </c>
      <c r="T29" s="32"/>
      <c r="U29" s="32"/>
      <c r="V29" s="32"/>
    </row>
    <row r="30" spans="1:22" ht="42.6" customHeight="1" x14ac:dyDescent="0.3">
      <c r="A30" s="13" t="s">
        <v>74</v>
      </c>
      <c r="B30" s="14" t="s">
        <v>68</v>
      </c>
      <c r="C30" s="13" t="s">
        <v>29</v>
      </c>
      <c r="D30" s="21">
        <v>5</v>
      </c>
      <c r="E30" s="21"/>
      <c r="F30" s="21">
        <v>150</v>
      </c>
      <c r="G30" s="21"/>
      <c r="H30" s="21">
        <v>100</v>
      </c>
      <c r="I30" s="23">
        <v>40</v>
      </c>
      <c r="J30" s="21"/>
      <c r="K30" s="23">
        <v>15</v>
      </c>
      <c r="L30" s="22"/>
      <c r="M30" s="23"/>
      <c r="N30" s="23"/>
      <c r="O30" s="23"/>
      <c r="P30" s="23"/>
      <c r="Q30" s="23">
        <v>16</v>
      </c>
      <c r="R30" s="26">
        <f t="shared" si="0"/>
        <v>326</v>
      </c>
      <c r="S30" s="42">
        <f t="shared" si="1"/>
        <v>58.68</v>
      </c>
      <c r="T30" s="32"/>
      <c r="U30" s="32"/>
      <c r="V30" s="32"/>
    </row>
    <row r="31" spans="1:22" ht="28.8" x14ac:dyDescent="0.3">
      <c r="A31" s="13" t="s">
        <v>76</v>
      </c>
      <c r="B31" s="14" t="s">
        <v>70</v>
      </c>
      <c r="C31" s="13" t="s">
        <v>24</v>
      </c>
      <c r="D31" s="21">
        <v>5</v>
      </c>
      <c r="E31" s="21"/>
      <c r="F31" s="21">
        <v>1</v>
      </c>
      <c r="G31" s="21"/>
      <c r="H31" s="21">
        <v>1</v>
      </c>
      <c r="I31" s="23">
        <v>4</v>
      </c>
      <c r="J31" s="21">
        <v>2</v>
      </c>
      <c r="K31" s="23">
        <v>4</v>
      </c>
      <c r="L31" s="22"/>
      <c r="M31" s="23"/>
      <c r="N31" s="23"/>
      <c r="O31" s="23"/>
      <c r="P31" s="23"/>
      <c r="Q31" s="23">
        <v>2</v>
      </c>
      <c r="R31" s="26">
        <f t="shared" si="0"/>
        <v>19</v>
      </c>
      <c r="S31" s="42">
        <f t="shared" si="1"/>
        <v>3.42</v>
      </c>
      <c r="T31" s="32"/>
      <c r="U31" s="32"/>
      <c r="V31" s="32"/>
    </row>
    <row r="32" spans="1:22" ht="28.8" x14ac:dyDescent="0.3">
      <c r="A32" s="13" t="s">
        <v>78</v>
      </c>
      <c r="B32" s="14" t="s">
        <v>72</v>
      </c>
      <c r="C32" s="13" t="s">
        <v>73</v>
      </c>
      <c r="D32" s="21"/>
      <c r="E32" s="21"/>
      <c r="F32" s="21">
        <v>8</v>
      </c>
      <c r="G32" s="21"/>
      <c r="H32" s="21">
        <v>16</v>
      </c>
      <c r="I32" s="23">
        <v>6</v>
      </c>
      <c r="J32" s="21">
        <v>2</v>
      </c>
      <c r="K32" s="23">
        <v>2</v>
      </c>
      <c r="L32" s="22"/>
      <c r="M32" s="23"/>
      <c r="N32" s="23"/>
      <c r="O32" s="23"/>
      <c r="P32" s="23"/>
      <c r="Q32" s="23">
        <v>2</v>
      </c>
      <c r="R32" s="26">
        <f t="shared" si="0"/>
        <v>36</v>
      </c>
      <c r="S32" s="42">
        <f t="shared" si="1"/>
        <v>6.4799999999999995</v>
      </c>
      <c r="T32" s="32"/>
      <c r="U32" s="32"/>
      <c r="V32" s="32"/>
    </row>
    <row r="33" spans="1:22" ht="85.8" customHeight="1" x14ac:dyDescent="0.3">
      <c r="A33" s="13" t="s">
        <v>79</v>
      </c>
      <c r="B33" s="14" t="s">
        <v>75</v>
      </c>
      <c r="C33" s="13" t="s">
        <v>136</v>
      </c>
      <c r="D33" s="21">
        <v>100</v>
      </c>
      <c r="E33" s="21">
        <v>5</v>
      </c>
      <c r="F33" s="21">
        <v>12</v>
      </c>
      <c r="G33" s="21"/>
      <c r="H33" s="21">
        <v>12</v>
      </c>
      <c r="I33" s="23">
        <v>35</v>
      </c>
      <c r="J33" s="21">
        <v>36</v>
      </c>
      <c r="K33" s="23">
        <v>10</v>
      </c>
      <c r="L33" s="22"/>
      <c r="M33" s="23"/>
      <c r="N33" s="23"/>
      <c r="O33" s="23"/>
      <c r="P33" s="23"/>
      <c r="Q33" s="23">
        <v>30</v>
      </c>
      <c r="R33" s="26">
        <f t="shared" si="0"/>
        <v>240</v>
      </c>
      <c r="S33" s="42">
        <f t="shared" si="1"/>
        <v>43.199999999999996</v>
      </c>
      <c r="T33" s="32"/>
      <c r="U33" s="32"/>
      <c r="V33" s="32"/>
    </row>
    <row r="34" spans="1:22" x14ac:dyDescent="0.3">
      <c r="A34" s="13" t="s">
        <v>81</v>
      </c>
      <c r="B34" s="14" t="s">
        <v>77</v>
      </c>
      <c r="C34" s="13" t="s">
        <v>24</v>
      </c>
      <c r="D34" s="21">
        <v>30</v>
      </c>
      <c r="E34" s="21"/>
      <c r="F34" s="21">
        <v>30</v>
      </c>
      <c r="G34" s="21"/>
      <c r="H34" s="21">
        <v>95</v>
      </c>
      <c r="I34" s="23">
        <v>60</v>
      </c>
      <c r="J34" s="21">
        <v>60</v>
      </c>
      <c r="K34" s="23">
        <v>6</v>
      </c>
      <c r="L34" s="22"/>
      <c r="M34" s="23"/>
      <c r="N34" s="23"/>
      <c r="O34" s="23"/>
      <c r="P34" s="23"/>
      <c r="Q34" s="23">
        <v>12</v>
      </c>
      <c r="R34" s="26">
        <f t="shared" si="0"/>
        <v>293</v>
      </c>
      <c r="S34" s="42">
        <f t="shared" si="1"/>
        <v>52.739999999999995</v>
      </c>
      <c r="T34" s="32"/>
      <c r="U34" s="32"/>
      <c r="V34" s="32"/>
    </row>
    <row r="35" spans="1:22" ht="129.6" x14ac:dyDescent="0.3">
      <c r="A35" s="13" t="s">
        <v>146</v>
      </c>
      <c r="B35" s="14" t="s">
        <v>140</v>
      </c>
      <c r="C35" s="35" t="s">
        <v>73</v>
      </c>
      <c r="D35" s="25">
        <v>60</v>
      </c>
      <c r="E35" s="25"/>
      <c r="F35" s="25"/>
      <c r="G35" s="25"/>
      <c r="H35" s="25"/>
      <c r="I35" s="23"/>
      <c r="J35" s="25"/>
      <c r="K35" s="23"/>
      <c r="L35" s="22"/>
      <c r="M35" s="23"/>
      <c r="N35" s="23"/>
      <c r="O35" s="23"/>
      <c r="P35" s="23"/>
      <c r="Q35" s="23"/>
      <c r="R35" s="26">
        <f t="shared" si="0"/>
        <v>60</v>
      </c>
      <c r="S35" s="42">
        <f t="shared" si="1"/>
        <v>10.799999999999999</v>
      </c>
      <c r="T35" s="32"/>
      <c r="U35" s="32"/>
      <c r="V35" s="32"/>
    </row>
    <row r="36" spans="1:22" ht="43.2" x14ac:dyDescent="0.3">
      <c r="A36" s="13" t="s">
        <v>84</v>
      </c>
      <c r="B36" s="14" t="s">
        <v>80</v>
      </c>
      <c r="C36" s="13" t="s">
        <v>17</v>
      </c>
      <c r="D36" s="21"/>
      <c r="E36" s="21">
        <v>6</v>
      </c>
      <c r="F36" s="21"/>
      <c r="G36" s="21"/>
      <c r="H36" s="21"/>
      <c r="I36" s="23"/>
      <c r="J36" s="21"/>
      <c r="K36" s="23"/>
      <c r="L36" s="22"/>
      <c r="M36" s="23"/>
      <c r="N36" s="23"/>
      <c r="O36" s="23"/>
      <c r="P36" s="23"/>
      <c r="Q36" s="23"/>
      <c r="R36" s="26">
        <f t="shared" si="0"/>
        <v>6</v>
      </c>
      <c r="S36" s="42">
        <f t="shared" si="1"/>
        <v>1.08</v>
      </c>
      <c r="T36" s="32"/>
      <c r="U36" s="32"/>
      <c r="V36" s="32"/>
    </row>
    <row r="37" spans="1:22" ht="72" x14ac:dyDescent="0.3">
      <c r="A37" s="13" t="s">
        <v>87</v>
      </c>
      <c r="B37" s="14" t="s">
        <v>82</v>
      </c>
      <c r="C37" s="13" t="s">
        <v>17</v>
      </c>
      <c r="D37" s="21">
        <v>10</v>
      </c>
      <c r="E37" s="21"/>
      <c r="F37" s="21">
        <v>300</v>
      </c>
      <c r="G37" s="21"/>
      <c r="H37" s="21">
        <v>380</v>
      </c>
      <c r="I37" s="23">
        <v>160</v>
      </c>
      <c r="J37" s="21"/>
      <c r="K37" s="23">
        <v>80</v>
      </c>
      <c r="L37" s="22"/>
      <c r="M37" s="23"/>
      <c r="N37" s="23"/>
      <c r="O37" s="23"/>
      <c r="P37" s="23"/>
      <c r="Q37" s="23">
        <v>80</v>
      </c>
      <c r="R37" s="26">
        <f t="shared" si="0"/>
        <v>1010</v>
      </c>
      <c r="S37" s="42">
        <f t="shared" si="1"/>
        <v>181.79999999999998</v>
      </c>
      <c r="T37" s="32"/>
      <c r="U37" s="32"/>
      <c r="V37" s="32"/>
    </row>
    <row r="38" spans="1:22" ht="28.8" x14ac:dyDescent="0.3">
      <c r="A38" s="13" t="s">
        <v>147</v>
      </c>
      <c r="B38" s="14" t="s">
        <v>83</v>
      </c>
      <c r="C38" s="13"/>
      <c r="D38" s="21"/>
      <c r="E38" s="21"/>
      <c r="F38" s="21">
        <v>200</v>
      </c>
      <c r="G38" s="21"/>
      <c r="H38" s="21"/>
      <c r="I38" s="23"/>
      <c r="J38" s="21"/>
      <c r="K38" s="23"/>
      <c r="L38" s="22"/>
      <c r="M38" s="23"/>
      <c r="N38" s="23"/>
      <c r="O38" s="23"/>
      <c r="P38" s="23"/>
      <c r="Q38" s="23"/>
      <c r="R38" s="26">
        <f t="shared" si="0"/>
        <v>200</v>
      </c>
      <c r="S38" s="42">
        <f t="shared" si="1"/>
        <v>36</v>
      </c>
      <c r="T38" s="32"/>
      <c r="U38" s="32"/>
      <c r="V38" s="32"/>
    </row>
    <row r="39" spans="1:22" x14ac:dyDescent="0.3">
      <c r="A39" s="13" t="s">
        <v>90</v>
      </c>
      <c r="B39" s="14" t="s">
        <v>85</v>
      </c>
      <c r="C39" s="13" t="s">
        <v>86</v>
      </c>
      <c r="D39" s="21">
        <v>12</v>
      </c>
      <c r="E39" s="21"/>
      <c r="F39" s="21">
        <v>10</v>
      </c>
      <c r="G39" s="21"/>
      <c r="H39" s="21">
        <v>20</v>
      </c>
      <c r="I39" s="23">
        <v>10</v>
      </c>
      <c r="J39" s="21">
        <v>2</v>
      </c>
      <c r="K39" s="23">
        <v>6</v>
      </c>
      <c r="L39" s="22"/>
      <c r="M39" s="23"/>
      <c r="N39" s="23"/>
      <c r="O39" s="23"/>
      <c r="P39" s="23"/>
      <c r="Q39" s="23">
        <v>6</v>
      </c>
      <c r="R39" s="26">
        <f t="shared" si="0"/>
        <v>66</v>
      </c>
      <c r="S39" s="42">
        <f t="shared" si="1"/>
        <v>11.879999999999999</v>
      </c>
      <c r="T39" s="32"/>
      <c r="U39" s="32"/>
      <c r="V39" s="32"/>
    </row>
    <row r="40" spans="1:22" ht="28.8" x14ac:dyDescent="0.3">
      <c r="A40" s="13" t="s">
        <v>92</v>
      </c>
      <c r="B40" s="14" t="s">
        <v>88</v>
      </c>
      <c r="C40" s="13" t="s">
        <v>86</v>
      </c>
      <c r="D40" s="21">
        <v>12</v>
      </c>
      <c r="E40" s="21">
        <v>1</v>
      </c>
      <c r="F40" s="21">
        <v>6</v>
      </c>
      <c r="G40" s="21"/>
      <c r="H40" s="21">
        <v>6</v>
      </c>
      <c r="I40" s="23">
        <v>8</v>
      </c>
      <c r="J40" s="21">
        <v>2</v>
      </c>
      <c r="K40" s="23"/>
      <c r="L40" s="22"/>
      <c r="M40" s="23"/>
      <c r="N40" s="23"/>
      <c r="O40" s="23"/>
      <c r="P40" s="23"/>
      <c r="Q40" s="23">
        <v>6</v>
      </c>
      <c r="R40" s="26">
        <f t="shared" si="0"/>
        <v>41</v>
      </c>
      <c r="S40" s="42">
        <f t="shared" si="1"/>
        <v>7.38</v>
      </c>
      <c r="T40" s="32"/>
      <c r="U40" s="32"/>
      <c r="V40" s="32"/>
    </row>
    <row r="41" spans="1:22" ht="28.8" x14ac:dyDescent="0.3">
      <c r="A41" s="13" t="s">
        <v>94</v>
      </c>
      <c r="B41" s="14" t="s">
        <v>89</v>
      </c>
      <c r="C41" s="13" t="s">
        <v>22</v>
      </c>
      <c r="D41" s="21">
        <v>5</v>
      </c>
      <c r="E41" s="21">
        <v>2</v>
      </c>
      <c r="F41" s="21"/>
      <c r="G41" s="21"/>
      <c r="H41" s="21"/>
      <c r="I41" s="23">
        <v>2</v>
      </c>
      <c r="J41" s="21">
        <v>2</v>
      </c>
      <c r="K41" s="23"/>
      <c r="L41" s="22"/>
      <c r="M41" s="23"/>
      <c r="N41" s="23"/>
      <c r="O41" s="23"/>
      <c r="P41" s="23"/>
      <c r="Q41" s="23">
        <v>2</v>
      </c>
      <c r="R41" s="26">
        <f t="shared" si="0"/>
        <v>13</v>
      </c>
      <c r="S41" s="42">
        <f t="shared" si="1"/>
        <v>2.34</v>
      </c>
      <c r="T41" s="32"/>
      <c r="U41" s="32"/>
      <c r="V41" s="32"/>
    </row>
    <row r="42" spans="1:22" ht="28.8" x14ac:dyDescent="0.3">
      <c r="A42" s="13" t="s">
        <v>148</v>
      </c>
      <c r="B42" s="14" t="s">
        <v>91</v>
      </c>
      <c r="C42" s="13" t="s">
        <v>22</v>
      </c>
      <c r="D42" s="21"/>
      <c r="E42" s="21"/>
      <c r="F42" s="21">
        <v>50</v>
      </c>
      <c r="G42" s="21"/>
      <c r="H42" s="21">
        <v>50</v>
      </c>
      <c r="I42" s="23">
        <v>60</v>
      </c>
      <c r="J42" s="21">
        <v>20</v>
      </c>
      <c r="K42" s="23"/>
      <c r="L42" s="22"/>
      <c r="M42" s="23"/>
      <c r="N42" s="23"/>
      <c r="O42" s="23"/>
      <c r="P42" s="23"/>
      <c r="Q42" s="23">
        <v>40</v>
      </c>
      <c r="R42" s="26">
        <f t="shared" si="0"/>
        <v>220</v>
      </c>
      <c r="S42" s="42">
        <f t="shared" si="1"/>
        <v>39.6</v>
      </c>
      <c r="T42" s="32"/>
      <c r="U42" s="32"/>
      <c r="V42" s="32"/>
    </row>
    <row r="43" spans="1:22" ht="28.8" x14ac:dyDescent="0.3">
      <c r="A43" s="13" t="s">
        <v>97</v>
      </c>
      <c r="B43" s="14" t="s">
        <v>93</v>
      </c>
      <c r="C43" s="13" t="s">
        <v>22</v>
      </c>
      <c r="D43" s="21"/>
      <c r="E43" s="21"/>
      <c r="F43" s="21"/>
      <c r="G43" s="21"/>
      <c r="H43" s="21"/>
      <c r="I43" s="23">
        <v>10</v>
      </c>
      <c r="J43" s="21">
        <v>6</v>
      </c>
      <c r="K43" s="23"/>
      <c r="L43" s="22"/>
      <c r="M43" s="23"/>
      <c r="N43" s="23"/>
      <c r="O43" s="23"/>
      <c r="P43" s="23"/>
      <c r="Q43" s="23">
        <v>6</v>
      </c>
      <c r="R43" s="26">
        <f t="shared" si="0"/>
        <v>22</v>
      </c>
      <c r="S43" s="42">
        <f t="shared" si="1"/>
        <v>3.96</v>
      </c>
      <c r="T43" s="32"/>
      <c r="U43" s="32"/>
      <c r="V43" s="32"/>
    </row>
    <row r="44" spans="1:22" ht="42.6" customHeight="1" x14ac:dyDescent="0.3">
      <c r="A44" s="13" t="s">
        <v>149</v>
      </c>
      <c r="B44" s="14" t="s">
        <v>95</v>
      </c>
      <c r="C44" s="13" t="s">
        <v>136</v>
      </c>
      <c r="D44" s="21"/>
      <c r="E44" s="21"/>
      <c r="F44" s="21">
        <v>60</v>
      </c>
      <c r="G44" s="21"/>
      <c r="H44" s="21">
        <v>60</v>
      </c>
      <c r="I44" s="23">
        <v>40</v>
      </c>
      <c r="J44" s="21">
        <v>20</v>
      </c>
      <c r="K44" s="23"/>
      <c r="L44" s="22"/>
      <c r="M44" s="23"/>
      <c r="N44" s="23"/>
      <c r="O44" s="23"/>
      <c r="P44" s="23"/>
      <c r="Q44" s="23">
        <v>12</v>
      </c>
      <c r="R44" s="26">
        <f t="shared" si="0"/>
        <v>192</v>
      </c>
      <c r="S44" s="42">
        <f t="shared" si="1"/>
        <v>34.56</v>
      </c>
      <c r="T44" s="32"/>
      <c r="U44" s="32"/>
      <c r="V44" s="32"/>
    </row>
    <row r="45" spans="1:22" ht="43.2" x14ac:dyDescent="0.3">
      <c r="A45" s="13" t="s">
        <v>150</v>
      </c>
      <c r="B45" s="14" t="s">
        <v>96</v>
      </c>
      <c r="C45" s="13" t="s">
        <v>136</v>
      </c>
      <c r="D45" s="21">
        <v>50</v>
      </c>
      <c r="E45" s="21">
        <v>10</v>
      </c>
      <c r="F45" s="21">
        <v>100</v>
      </c>
      <c r="G45" s="21">
        <v>24</v>
      </c>
      <c r="H45" s="21">
        <v>50</v>
      </c>
      <c r="I45" s="23">
        <v>22</v>
      </c>
      <c r="J45" s="21">
        <v>16</v>
      </c>
      <c r="K45" s="23">
        <v>10</v>
      </c>
      <c r="L45" s="22"/>
      <c r="M45" s="23"/>
      <c r="N45" s="23"/>
      <c r="O45" s="23"/>
      <c r="P45" s="23"/>
      <c r="Q45" s="23">
        <v>12</v>
      </c>
      <c r="R45" s="26">
        <f t="shared" si="0"/>
        <v>294</v>
      </c>
      <c r="S45" s="42">
        <f t="shared" si="1"/>
        <v>52.919999999999995</v>
      </c>
      <c r="T45" s="32"/>
      <c r="U45" s="32"/>
      <c r="V45" s="32"/>
    </row>
    <row r="46" spans="1:22" ht="129.6" x14ac:dyDescent="0.3">
      <c r="A46" s="13" t="s">
        <v>151</v>
      </c>
      <c r="B46" s="14" t="s">
        <v>98</v>
      </c>
      <c r="C46" s="13" t="s">
        <v>136</v>
      </c>
      <c r="D46" s="21">
        <v>1440</v>
      </c>
      <c r="E46" s="21"/>
      <c r="F46" s="21"/>
      <c r="G46" s="21">
        <v>6</v>
      </c>
      <c r="H46" s="21"/>
      <c r="I46" s="23"/>
      <c r="J46" s="21">
        <v>18</v>
      </c>
      <c r="K46" s="23"/>
      <c r="L46" s="22"/>
      <c r="M46" s="23"/>
      <c r="N46" s="23"/>
      <c r="O46" s="23"/>
      <c r="P46" s="23"/>
      <c r="Q46" s="23">
        <v>16</v>
      </c>
      <c r="R46" s="26">
        <f t="shared" si="0"/>
        <v>1480</v>
      </c>
      <c r="S46" s="42">
        <f t="shared" si="1"/>
        <v>266.39999999999998</v>
      </c>
      <c r="T46" s="32"/>
      <c r="U46" s="32"/>
      <c r="V46" s="32"/>
    </row>
    <row r="47" spans="1:22" ht="129.6" x14ac:dyDescent="0.3">
      <c r="A47" s="13" t="s">
        <v>102</v>
      </c>
      <c r="B47" s="14" t="s">
        <v>99</v>
      </c>
      <c r="C47" s="13" t="s">
        <v>136</v>
      </c>
      <c r="D47" s="21"/>
      <c r="E47" s="21">
        <v>18</v>
      </c>
      <c r="F47" s="21">
        <v>240</v>
      </c>
      <c r="G47" s="21"/>
      <c r="H47" s="21">
        <v>110</v>
      </c>
      <c r="I47" s="23">
        <v>60</v>
      </c>
      <c r="J47" s="21"/>
      <c r="K47" s="23">
        <v>120</v>
      </c>
      <c r="L47" s="22"/>
      <c r="M47" s="23"/>
      <c r="N47" s="23"/>
      <c r="O47" s="23"/>
      <c r="P47" s="23"/>
      <c r="Q47" s="23">
        <v>50</v>
      </c>
      <c r="R47" s="26">
        <f t="shared" si="0"/>
        <v>598</v>
      </c>
      <c r="S47" s="42">
        <f t="shared" si="1"/>
        <v>107.64</v>
      </c>
      <c r="T47" s="32"/>
      <c r="U47" s="32"/>
      <c r="V47" s="32"/>
    </row>
    <row r="48" spans="1:22" ht="28.8" x14ac:dyDescent="0.3">
      <c r="A48" s="13" t="s">
        <v>152</v>
      </c>
      <c r="B48" s="14" t="s">
        <v>100</v>
      </c>
      <c r="C48" s="13" t="s">
        <v>136</v>
      </c>
      <c r="D48" s="21"/>
      <c r="E48" s="21">
        <v>15</v>
      </c>
      <c r="F48" s="21">
        <v>10</v>
      </c>
      <c r="G48" s="21"/>
      <c r="H48" s="21"/>
      <c r="I48" s="23">
        <v>10</v>
      </c>
      <c r="J48" s="21">
        <v>4</v>
      </c>
      <c r="K48" s="23"/>
      <c r="L48" s="22"/>
      <c r="M48" s="23"/>
      <c r="N48" s="23"/>
      <c r="O48" s="23"/>
      <c r="P48" s="23"/>
      <c r="Q48" s="23">
        <v>16</v>
      </c>
      <c r="R48" s="26">
        <f t="shared" si="0"/>
        <v>55</v>
      </c>
      <c r="S48" s="42">
        <f t="shared" si="1"/>
        <v>9.9</v>
      </c>
      <c r="T48" s="32"/>
      <c r="U48" s="32"/>
      <c r="V48" s="32"/>
    </row>
    <row r="49" spans="1:22" ht="28.8" x14ac:dyDescent="0.3">
      <c r="A49" s="13" t="s">
        <v>105</v>
      </c>
      <c r="B49" s="14" t="s">
        <v>101</v>
      </c>
      <c r="C49" s="13" t="s">
        <v>29</v>
      </c>
      <c r="D49" s="21"/>
      <c r="E49" s="21"/>
      <c r="F49" s="21"/>
      <c r="G49" s="21"/>
      <c r="H49" s="21"/>
      <c r="I49" s="23"/>
      <c r="J49" s="21"/>
      <c r="K49" s="23"/>
      <c r="L49" s="22"/>
      <c r="M49" s="23"/>
      <c r="N49" s="23"/>
      <c r="O49" s="23"/>
      <c r="P49" s="23"/>
      <c r="Q49" s="23"/>
      <c r="R49" s="26">
        <f t="shared" si="0"/>
        <v>0</v>
      </c>
      <c r="S49" s="42">
        <v>1</v>
      </c>
      <c r="T49" s="32"/>
      <c r="U49" s="32"/>
      <c r="V49" s="32"/>
    </row>
    <row r="50" spans="1:22" ht="28.2" customHeight="1" x14ac:dyDescent="0.3">
      <c r="A50" s="13" t="s">
        <v>107</v>
      </c>
      <c r="B50" s="14" t="s">
        <v>103</v>
      </c>
      <c r="C50" s="13" t="s">
        <v>29</v>
      </c>
      <c r="D50" s="21"/>
      <c r="E50" s="21"/>
      <c r="F50" s="21">
        <v>20</v>
      </c>
      <c r="G50" s="21"/>
      <c r="H50" s="21">
        <v>20</v>
      </c>
      <c r="I50" s="23">
        <v>20</v>
      </c>
      <c r="J50" s="21"/>
      <c r="K50" s="23">
        <v>20</v>
      </c>
      <c r="L50" s="22"/>
      <c r="M50" s="23"/>
      <c r="N50" s="23"/>
      <c r="O50" s="23"/>
      <c r="P50" s="23"/>
      <c r="Q50" s="23">
        <v>6</v>
      </c>
      <c r="R50" s="26">
        <f t="shared" si="0"/>
        <v>86</v>
      </c>
      <c r="S50" s="42">
        <f t="shared" si="1"/>
        <v>15.479999999999999</v>
      </c>
      <c r="T50" s="32"/>
      <c r="U50" s="32"/>
      <c r="V50" s="32"/>
    </row>
    <row r="51" spans="1:22" ht="28.8" x14ac:dyDescent="0.3">
      <c r="A51" s="13" t="s">
        <v>109</v>
      </c>
      <c r="B51" s="14" t="s">
        <v>104</v>
      </c>
      <c r="C51" s="13" t="s">
        <v>29</v>
      </c>
      <c r="D51" s="21">
        <v>12</v>
      </c>
      <c r="E51" s="21"/>
      <c r="F51" s="21"/>
      <c r="G51" s="21"/>
      <c r="H51" s="21"/>
      <c r="I51" s="23">
        <v>6</v>
      </c>
      <c r="J51" s="21"/>
      <c r="K51" s="23"/>
      <c r="L51" s="22"/>
      <c r="M51" s="23"/>
      <c r="N51" s="23"/>
      <c r="O51" s="23"/>
      <c r="P51" s="23"/>
      <c r="Q51" s="23">
        <v>4</v>
      </c>
      <c r="R51" s="26">
        <f t="shared" si="0"/>
        <v>22</v>
      </c>
      <c r="S51" s="42">
        <f t="shared" si="1"/>
        <v>3.96</v>
      </c>
      <c r="T51" s="32"/>
      <c r="U51" s="32"/>
      <c r="V51" s="32"/>
    </row>
    <row r="52" spans="1:22" x14ac:dyDescent="0.3">
      <c r="A52" s="13" t="s">
        <v>111</v>
      </c>
      <c r="B52" s="14" t="s">
        <v>106</v>
      </c>
      <c r="C52" s="13" t="s">
        <v>29</v>
      </c>
      <c r="D52" s="21"/>
      <c r="E52" s="21"/>
      <c r="F52" s="21">
        <v>40</v>
      </c>
      <c r="G52" s="21"/>
      <c r="H52" s="21">
        <v>100</v>
      </c>
      <c r="I52" s="23">
        <v>30</v>
      </c>
      <c r="J52" s="21">
        <v>50</v>
      </c>
      <c r="K52" s="23"/>
      <c r="L52" s="22"/>
      <c r="M52" s="23"/>
      <c r="N52" s="23"/>
      <c r="O52" s="23"/>
      <c r="P52" s="23"/>
      <c r="Q52" s="23">
        <v>12</v>
      </c>
      <c r="R52" s="26">
        <f t="shared" si="0"/>
        <v>232</v>
      </c>
      <c r="S52" s="42">
        <f t="shared" si="1"/>
        <v>41.76</v>
      </c>
      <c r="T52" s="32"/>
      <c r="U52" s="32"/>
      <c r="V52" s="32"/>
    </row>
    <row r="53" spans="1:22" x14ac:dyDescent="0.3">
      <c r="A53" s="13" t="s">
        <v>114</v>
      </c>
      <c r="B53" s="14" t="s">
        <v>108</v>
      </c>
      <c r="C53" s="13" t="s">
        <v>29</v>
      </c>
      <c r="D53" s="21"/>
      <c r="E53" s="21"/>
      <c r="F53" s="21">
        <v>20</v>
      </c>
      <c r="G53" s="21"/>
      <c r="H53" s="21">
        <v>25</v>
      </c>
      <c r="I53" s="23">
        <v>20</v>
      </c>
      <c r="J53" s="21">
        <v>2</v>
      </c>
      <c r="K53" s="23"/>
      <c r="L53" s="22"/>
      <c r="M53" s="23"/>
      <c r="N53" s="23"/>
      <c r="O53" s="23"/>
      <c r="P53" s="23"/>
      <c r="Q53" s="23">
        <v>6</v>
      </c>
      <c r="R53" s="26">
        <f t="shared" si="0"/>
        <v>73</v>
      </c>
      <c r="S53" s="42">
        <f t="shared" si="1"/>
        <v>13.139999999999999</v>
      </c>
      <c r="T53" s="32"/>
      <c r="U53" s="32"/>
      <c r="V53" s="32"/>
    </row>
    <row r="54" spans="1:22" ht="28.8" x14ac:dyDescent="0.3">
      <c r="A54" s="13" t="s">
        <v>153</v>
      </c>
      <c r="B54" s="14" t="s">
        <v>110</v>
      </c>
      <c r="C54" s="13" t="s">
        <v>29</v>
      </c>
      <c r="D54" s="21"/>
      <c r="E54" s="21"/>
      <c r="F54" s="21">
        <v>2</v>
      </c>
      <c r="G54" s="21"/>
      <c r="H54" s="21">
        <v>2</v>
      </c>
      <c r="I54" s="23"/>
      <c r="J54" s="21"/>
      <c r="K54" s="23"/>
      <c r="L54" s="22"/>
      <c r="M54" s="23"/>
      <c r="N54" s="23"/>
      <c r="O54" s="23"/>
      <c r="P54" s="23"/>
      <c r="Q54" s="23"/>
      <c r="R54" s="26">
        <f t="shared" si="0"/>
        <v>4</v>
      </c>
      <c r="S54" s="42">
        <f t="shared" si="1"/>
        <v>0.72</v>
      </c>
      <c r="T54" s="32"/>
      <c r="U54" s="32"/>
      <c r="V54" s="32"/>
    </row>
    <row r="55" spans="1:22" ht="28.8" x14ac:dyDescent="0.3">
      <c r="A55" s="13" t="s">
        <v>154</v>
      </c>
      <c r="B55" s="14" t="s">
        <v>112</v>
      </c>
      <c r="C55" s="13" t="s">
        <v>29</v>
      </c>
      <c r="D55" s="21">
        <v>5</v>
      </c>
      <c r="E55" s="21"/>
      <c r="F55" s="21">
        <v>15</v>
      </c>
      <c r="G55" s="21"/>
      <c r="H55" s="21">
        <v>20</v>
      </c>
      <c r="I55" s="23">
        <v>12</v>
      </c>
      <c r="J55" s="21">
        <v>2</v>
      </c>
      <c r="K55" s="23"/>
      <c r="L55" s="22"/>
      <c r="M55" s="23"/>
      <c r="N55" s="23"/>
      <c r="O55" s="23"/>
      <c r="P55" s="23"/>
      <c r="Q55" s="23">
        <v>6</v>
      </c>
      <c r="R55" s="26">
        <f t="shared" si="0"/>
        <v>60</v>
      </c>
      <c r="S55" s="42">
        <f t="shared" si="1"/>
        <v>10.799999999999999</v>
      </c>
      <c r="T55" s="32"/>
      <c r="U55" s="32"/>
      <c r="V55" s="32"/>
    </row>
    <row r="56" spans="1:22" ht="57.6" x14ac:dyDescent="0.3">
      <c r="A56" s="13" t="s">
        <v>155</v>
      </c>
      <c r="B56" s="14" t="s">
        <v>113</v>
      </c>
      <c r="C56" s="13" t="s">
        <v>29</v>
      </c>
      <c r="D56" s="21">
        <v>5</v>
      </c>
      <c r="E56" s="21"/>
      <c r="F56" s="21">
        <v>6</v>
      </c>
      <c r="G56" s="21"/>
      <c r="H56" s="21">
        <v>10</v>
      </c>
      <c r="I56" s="23">
        <v>6</v>
      </c>
      <c r="J56" s="21"/>
      <c r="K56" s="23"/>
      <c r="L56" s="22"/>
      <c r="M56" s="23"/>
      <c r="N56" s="23"/>
      <c r="O56" s="23"/>
      <c r="P56" s="23"/>
      <c r="Q56" s="23">
        <v>4</v>
      </c>
      <c r="R56" s="26">
        <f t="shared" si="0"/>
        <v>31</v>
      </c>
      <c r="S56" s="42">
        <f t="shared" si="1"/>
        <v>5.58</v>
      </c>
      <c r="T56" s="32"/>
      <c r="U56" s="32"/>
      <c r="V56" s="32"/>
    </row>
    <row r="57" spans="1:22" ht="43.2" x14ac:dyDescent="0.3">
      <c r="A57" s="13" t="s">
        <v>156</v>
      </c>
      <c r="B57" s="14" t="s">
        <v>115</v>
      </c>
      <c r="C57" s="13" t="s">
        <v>29</v>
      </c>
      <c r="D57" s="21"/>
      <c r="E57" s="21"/>
      <c r="F57" s="21">
        <v>6</v>
      </c>
      <c r="G57" s="21"/>
      <c r="H57" s="21">
        <v>10</v>
      </c>
      <c r="I57" s="23">
        <v>6</v>
      </c>
      <c r="J57" s="21"/>
      <c r="K57" s="23"/>
      <c r="L57" s="22"/>
      <c r="M57" s="23"/>
      <c r="N57" s="23"/>
      <c r="O57" s="23"/>
      <c r="P57" s="23"/>
      <c r="Q57" s="23">
        <v>4</v>
      </c>
      <c r="R57" s="26">
        <f t="shared" si="0"/>
        <v>26</v>
      </c>
      <c r="S57" s="42">
        <f t="shared" si="1"/>
        <v>4.68</v>
      </c>
      <c r="T57" s="32"/>
      <c r="U57" s="32"/>
      <c r="V57" s="32"/>
    </row>
    <row r="58" spans="1:22" ht="28.8" x14ac:dyDescent="0.3">
      <c r="A58" s="13" t="s">
        <v>157</v>
      </c>
      <c r="B58" s="14" t="s">
        <v>116</v>
      </c>
      <c r="C58" s="13" t="s">
        <v>73</v>
      </c>
      <c r="D58" s="21">
        <v>10</v>
      </c>
      <c r="E58" s="21"/>
      <c r="F58" s="21"/>
      <c r="G58" s="21"/>
      <c r="H58" s="21"/>
      <c r="I58" s="23">
        <v>4</v>
      </c>
      <c r="J58" s="21"/>
      <c r="K58" s="23"/>
      <c r="L58" s="22"/>
      <c r="M58" s="23"/>
      <c r="N58" s="23"/>
      <c r="O58" s="23"/>
      <c r="P58" s="23"/>
      <c r="Q58" s="23">
        <v>4</v>
      </c>
      <c r="R58" s="26">
        <f t="shared" si="0"/>
        <v>18</v>
      </c>
      <c r="S58" s="42">
        <f t="shared" si="1"/>
        <v>3.2399999999999998</v>
      </c>
      <c r="T58" s="32"/>
      <c r="U58" s="32"/>
      <c r="V58" s="32"/>
    </row>
    <row r="59" spans="1:22" ht="28.8" x14ac:dyDescent="0.3">
      <c r="A59" s="13" t="s">
        <v>158</v>
      </c>
      <c r="B59" s="14" t="s">
        <v>117</v>
      </c>
      <c r="C59" s="13" t="s">
        <v>86</v>
      </c>
      <c r="D59" s="21">
        <v>4</v>
      </c>
      <c r="E59" s="21">
        <v>2</v>
      </c>
      <c r="F59" s="21"/>
      <c r="G59" s="21"/>
      <c r="H59" s="21"/>
      <c r="I59" s="23">
        <v>2</v>
      </c>
      <c r="J59" s="21">
        <v>2</v>
      </c>
      <c r="K59" s="23"/>
      <c r="L59" s="22"/>
      <c r="M59" s="23"/>
      <c r="N59" s="23"/>
      <c r="O59" s="23"/>
      <c r="P59" s="23"/>
      <c r="Q59" s="23">
        <v>4</v>
      </c>
      <c r="R59" s="26">
        <f t="shared" si="0"/>
        <v>14</v>
      </c>
      <c r="S59" s="42">
        <f t="shared" si="1"/>
        <v>2.52</v>
      </c>
      <c r="T59" s="32"/>
      <c r="U59" s="32"/>
      <c r="V59" s="32"/>
    </row>
    <row r="60" spans="1:22" ht="73.2" customHeight="1" x14ac:dyDescent="0.3">
      <c r="A60" s="13" t="s">
        <v>159</v>
      </c>
      <c r="B60" s="14" t="s">
        <v>118</v>
      </c>
      <c r="C60" s="13" t="s">
        <v>138</v>
      </c>
      <c r="D60" s="23">
        <v>50</v>
      </c>
      <c r="E60" s="21"/>
      <c r="F60" s="21"/>
      <c r="G60" s="21"/>
      <c r="H60" s="21"/>
      <c r="I60" s="23"/>
      <c r="J60" s="21"/>
      <c r="K60" s="23"/>
      <c r="L60" s="22"/>
      <c r="M60" s="23"/>
      <c r="N60" s="23"/>
      <c r="O60" s="23"/>
      <c r="P60" s="23"/>
      <c r="Q60" s="23"/>
      <c r="R60" s="26">
        <f t="shared" si="0"/>
        <v>50</v>
      </c>
      <c r="S60" s="42">
        <f t="shared" si="1"/>
        <v>9</v>
      </c>
      <c r="T60" s="32"/>
      <c r="U60" s="32"/>
      <c r="V60" s="32"/>
    </row>
    <row r="61" spans="1:22" ht="45.6" customHeight="1" x14ac:dyDescent="0.3">
      <c r="A61" s="13" t="s">
        <v>160</v>
      </c>
      <c r="B61" s="14" t="s">
        <v>119</v>
      </c>
      <c r="C61" s="13" t="s">
        <v>139</v>
      </c>
      <c r="D61" s="21">
        <v>70</v>
      </c>
      <c r="E61" s="21"/>
      <c r="F61" s="21"/>
      <c r="G61" s="21"/>
      <c r="H61" s="21"/>
      <c r="I61" s="23"/>
      <c r="J61" s="21"/>
      <c r="K61" s="23"/>
      <c r="L61" s="22"/>
      <c r="M61" s="23"/>
      <c r="N61" s="23"/>
      <c r="O61" s="23"/>
      <c r="P61" s="23"/>
      <c r="Q61" s="23"/>
      <c r="R61" s="26">
        <f t="shared" si="0"/>
        <v>70</v>
      </c>
      <c r="S61" s="42">
        <f t="shared" si="1"/>
        <v>12.6</v>
      </c>
      <c r="T61" s="32"/>
      <c r="U61" s="32"/>
      <c r="V61" s="32"/>
    </row>
    <row r="62" spans="1:22" ht="20.399999999999999" customHeight="1" x14ac:dyDescent="0.3">
      <c r="A62" s="13" t="s">
        <v>161</v>
      </c>
      <c r="B62" s="14" t="s">
        <v>120</v>
      </c>
      <c r="C62" s="13" t="s">
        <v>24</v>
      </c>
      <c r="D62" s="21">
        <v>10</v>
      </c>
      <c r="E62" s="21"/>
      <c r="F62" s="21">
        <v>10</v>
      </c>
      <c r="G62" s="21"/>
      <c r="H62" s="21"/>
      <c r="I62" s="23"/>
      <c r="J62" s="21"/>
      <c r="K62" s="23"/>
      <c r="L62" s="22"/>
      <c r="M62" s="23"/>
      <c r="N62" s="23"/>
      <c r="O62" s="23"/>
      <c r="P62" s="23"/>
      <c r="Q62" s="23"/>
      <c r="R62" s="26">
        <f t="shared" si="0"/>
        <v>20</v>
      </c>
      <c r="S62" s="42">
        <f t="shared" si="1"/>
        <v>3.5999999999999996</v>
      </c>
      <c r="T62" s="32"/>
      <c r="U62" s="32"/>
      <c r="V62" s="32"/>
    </row>
    <row r="63" spans="1:22" ht="28.8" x14ac:dyDescent="0.3">
      <c r="A63" s="13" t="s">
        <v>162</v>
      </c>
      <c r="B63" s="14" t="s">
        <v>121</v>
      </c>
      <c r="C63" s="13" t="s">
        <v>122</v>
      </c>
      <c r="D63" s="21"/>
      <c r="E63" s="21"/>
      <c r="F63" s="21"/>
      <c r="G63" s="21"/>
      <c r="H63" s="21"/>
      <c r="I63" s="23"/>
      <c r="J63" s="21"/>
      <c r="K63" s="23"/>
      <c r="L63" s="22"/>
      <c r="M63" s="23">
        <v>4</v>
      </c>
      <c r="N63" s="23">
        <v>4</v>
      </c>
      <c r="O63" s="23">
        <v>4</v>
      </c>
      <c r="P63" s="23">
        <v>4</v>
      </c>
      <c r="Q63" s="23">
        <v>4</v>
      </c>
      <c r="R63" s="26">
        <f t="shared" si="0"/>
        <v>20</v>
      </c>
      <c r="S63" s="42">
        <f t="shared" si="1"/>
        <v>3.5999999999999996</v>
      </c>
      <c r="T63" s="32"/>
      <c r="U63" s="32"/>
      <c r="V63" s="32"/>
    </row>
    <row r="64" spans="1:22" ht="28.8" x14ac:dyDescent="0.3">
      <c r="A64" s="13" t="s">
        <v>163</v>
      </c>
      <c r="B64" s="14" t="s">
        <v>123</v>
      </c>
      <c r="C64" s="13" t="s">
        <v>122</v>
      </c>
      <c r="D64" s="21"/>
      <c r="E64" s="21"/>
      <c r="F64" s="21"/>
      <c r="G64" s="21"/>
      <c r="H64" s="21"/>
      <c r="I64" s="23"/>
      <c r="J64" s="21"/>
      <c r="K64" s="23"/>
      <c r="L64" s="22"/>
      <c r="M64" s="23">
        <v>4</v>
      </c>
      <c r="N64" s="23">
        <v>4</v>
      </c>
      <c r="O64" s="23">
        <v>4</v>
      </c>
      <c r="P64" s="23">
        <v>4</v>
      </c>
      <c r="Q64" s="23">
        <v>4</v>
      </c>
      <c r="R64" s="26">
        <f t="shared" si="0"/>
        <v>20</v>
      </c>
      <c r="S64" s="42">
        <f t="shared" si="1"/>
        <v>3.5999999999999996</v>
      </c>
      <c r="T64" s="32"/>
      <c r="U64" s="32"/>
      <c r="V64" s="32"/>
    </row>
    <row r="65" spans="1:22" ht="28.8" x14ac:dyDescent="0.3">
      <c r="A65" s="13" t="s">
        <v>164</v>
      </c>
      <c r="B65" s="14" t="s">
        <v>124</v>
      </c>
      <c r="C65" s="13" t="s">
        <v>125</v>
      </c>
      <c r="D65" s="21">
        <v>24</v>
      </c>
      <c r="E65" s="21"/>
      <c r="F65" s="21">
        <v>10</v>
      </c>
      <c r="G65" s="21"/>
      <c r="H65" s="21"/>
      <c r="I65" s="23"/>
      <c r="J65" s="21"/>
      <c r="K65" s="23"/>
      <c r="L65" s="22"/>
      <c r="M65" s="23">
        <v>12</v>
      </c>
      <c r="N65" s="23">
        <v>12</v>
      </c>
      <c r="O65" s="23">
        <v>12</v>
      </c>
      <c r="P65" s="23">
        <v>12</v>
      </c>
      <c r="Q65" s="23">
        <v>12</v>
      </c>
      <c r="R65" s="26">
        <f t="shared" si="0"/>
        <v>94</v>
      </c>
      <c r="S65" s="42">
        <f t="shared" si="1"/>
        <v>16.919999999999998</v>
      </c>
      <c r="T65" s="32"/>
      <c r="U65" s="32"/>
      <c r="V65" s="32"/>
    </row>
    <row r="66" spans="1:22" ht="28.8" x14ac:dyDescent="0.3">
      <c r="A66" s="13" t="s">
        <v>165</v>
      </c>
      <c r="B66" s="14" t="s">
        <v>126</v>
      </c>
      <c r="C66" s="13" t="s">
        <v>125</v>
      </c>
      <c r="D66" s="21">
        <v>120</v>
      </c>
      <c r="E66" s="21">
        <v>12</v>
      </c>
      <c r="F66" s="21">
        <v>80</v>
      </c>
      <c r="G66" s="21">
        <v>12</v>
      </c>
      <c r="H66" s="21">
        <v>80</v>
      </c>
      <c r="I66" s="23">
        <v>24</v>
      </c>
      <c r="J66" s="21">
        <v>24</v>
      </c>
      <c r="K66" s="23">
        <v>80</v>
      </c>
      <c r="L66" s="22"/>
      <c r="M66" s="23">
        <v>12</v>
      </c>
      <c r="N66" s="23">
        <v>12</v>
      </c>
      <c r="O66" s="23">
        <v>12</v>
      </c>
      <c r="P66" s="23">
        <v>12</v>
      </c>
      <c r="Q66" s="23">
        <v>12</v>
      </c>
      <c r="R66" s="26">
        <f t="shared" si="0"/>
        <v>492</v>
      </c>
      <c r="S66" s="42">
        <f t="shared" si="1"/>
        <v>88.56</v>
      </c>
      <c r="T66" s="32"/>
      <c r="U66" s="32"/>
      <c r="V66" s="32"/>
    </row>
    <row r="67" spans="1:22" ht="28.8" x14ac:dyDescent="0.3">
      <c r="A67" s="13" t="s">
        <v>166</v>
      </c>
      <c r="B67" s="14" t="s">
        <v>127</v>
      </c>
      <c r="C67" s="13" t="s">
        <v>125</v>
      </c>
      <c r="D67" s="21">
        <v>24</v>
      </c>
      <c r="E67" s="21"/>
      <c r="F67" s="21">
        <v>12</v>
      </c>
      <c r="G67" s="21">
        <v>12</v>
      </c>
      <c r="H67" s="21">
        <v>12</v>
      </c>
      <c r="I67" s="23">
        <v>6</v>
      </c>
      <c r="J67" s="21"/>
      <c r="K67" s="23">
        <v>50</v>
      </c>
      <c r="L67" s="22"/>
      <c r="M67" s="23">
        <v>12</v>
      </c>
      <c r="N67" s="23">
        <v>12</v>
      </c>
      <c r="O67" s="23">
        <v>12</v>
      </c>
      <c r="P67" s="23">
        <v>12</v>
      </c>
      <c r="Q67" s="23">
        <v>12</v>
      </c>
      <c r="R67" s="26">
        <f t="shared" si="0"/>
        <v>176</v>
      </c>
      <c r="S67" s="42">
        <f t="shared" si="1"/>
        <v>31.68</v>
      </c>
      <c r="T67" s="32"/>
      <c r="U67" s="32"/>
      <c r="V67" s="32"/>
    </row>
    <row r="68" spans="1:22" ht="28.8" x14ac:dyDescent="0.3">
      <c r="A68" s="13" t="s">
        <v>167</v>
      </c>
      <c r="B68" s="14" t="s">
        <v>128</v>
      </c>
      <c r="C68" s="13" t="s">
        <v>125</v>
      </c>
      <c r="D68" s="21">
        <v>12</v>
      </c>
      <c r="E68" s="21"/>
      <c r="F68" s="21"/>
      <c r="G68" s="21"/>
      <c r="H68" s="21"/>
      <c r="I68" s="23"/>
      <c r="J68" s="21"/>
      <c r="K68" s="23">
        <v>50</v>
      </c>
      <c r="L68" s="22"/>
      <c r="M68" s="23"/>
      <c r="N68" s="23"/>
      <c r="O68" s="23"/>
      <c r="P68" s="23"/>
      <c r="Q68" s="23"/>
      <c r="R68" s="26">
        <f t="shared" si="0"/>
        <v>62</v>
      </c>
      <c r="S68" s="42">
        <f t="shared" si="1"/>
        <v>11.16</v>
      </c>
      <c r="T68" s="32"/>
      <c r="U68" s="32"/>
      <c r="V68" s="32"/>
    </row>
    <row r="69" spans="1:22" ht="28.8" x14ac:dyDescent="0.3">
      <c r="A69" s="13" t="s">
        <v>168</v>
      </c>
      <c r="B69" s="14" t="s">
        <v>129</v>
      </c>
      <c r="C69" s="13" t="s">
        <v>130</v>
      </c>
      <c r="D69" s="21">
        <v>12</v>
      </c>
      <c r="E69" s="21"/>
      <c r="F69" s="21">
        <v>12</v>
      </c>
      <c r="G69" s="21"/>
      <c r="H69" s="21"/>
      <c r="I69" s="23"/>
      <c r="J69" s="21"/>
      <c r="K69" s="23">
        <v>12</v>
      </c>
      <c r="L69" s="22"/>
      <c r="M69" s="23"/>
      <c r="N69" s="23"/>
      <c r="O69" s="23"/>
      <c r="P69" s="23"/>
      <c r="Q69" s="23"/>
      <c r="R69" s="26">
        <f t="shared" ref="R69:R73" si="2">SUM(D69:Q69)</f>
        <v>36</v>
      </c>
      <c r="S69" s="42">
        <f t="shared" ref="S69:S73" si="3">R69*0.18</f>
        <v>6.4799999999999995</v>
      </c>
      <c r="T69" s="32"/>
      <c r="U69" s="32"/>
      <c r="V69" s="32"/>
    </row>
    <row r="70" spans="1:22" ht="28.8" x14ac:dyDescent="0.3">
      <c r="A70" s="13" t="s">
        <v>169</v>
      </c>
      <c r="B70" s="14" t="s">
        <v>131</v>
      </c>
      <c r="C70" s="13" t="s">
        <v>130</v>
      </c>
      <c r="D70" s="21">
        <v>12</v>
      </c>
      <c r="E70" s="21"/>
      <c r="F70" s="21">
        <v>12</v>
      </c>
      <c r="G70" s="21"/>
      <c r="H70" s="21"/>
      <c r="I70" s="23"/>
      <c r="J70" s="21"/>
      <c r="K70" s="23">
        <v>12</v>
      </c>
      <c r="L70" s="22"/>
      <c r="M70" s="23"/>
      <c r="N70" s="23"/>
      <c r="O70" s="23"/>
      <c r="P70" s="23"/>
      <c r="Q70" s="23"/>
      <c r="R70" s="26">
        <f t="shared" si="2"/>
        <v>36</v>
      </c>
      <c r="S70" s="42">
        <f t="shared" si="3"/>
        <v>6.4799999999999995</v>
      </c>
      <c r="T70" s="32"/>
      <c r="U70" s="32"/>
      <c r="V70" s="32"/>
    </row>
    <row r="71" spans="1:22" ht="61.2" customHeight="1" x14ac:dyDescent="0.3">
      <c r="A71" s="13" t="s">
        <v>170</v>
      </c>
      <c r="B71" s="14" t="s">
        <v>132</v>
      </c>
      <c r="C71" s="13" t="s">
        <v>130</v>
      </c>
      <c r="D71" s="21"/>
      <c r="E71" s="21"/>
      <c r="F71" s="21"/>
      <c r="G71" s="21"/>
      <c r="H71" s="21"/>
      <c r="I71" s="23"/>
      <c r="J71" s="21"/>
      <c r="K71" s="23">
        <v>120</v>
      </c>
      <c r="L71" s="22"/>
      <c r="M71" s="23"/>
      <c r="N71" s="23"/>
      <c r="O71" s="23"/>
      <c r="P71" s="23"/>
      <c r="Q71" s="23"/>
      <c r="R71" s="26">
        <f t="shared" si="2"/>
        <v>120</v>
      </c>
      <c r="S71" s="42">
        <f t="shared" si="3"/>
        <v>21.599999999999998</v>
      </c>
      <c r="T71" s="32"/>
      <c r="U71" s="32"/>
      <c r="V71" s="32"/>
    </row>
    <row r="72" spans="1:22" ht="57.6" x14ac:dyDescent="0.3">
      <c r="A72" s="13" t="s">
        <v>171</v>
      </c>
      <c r="B72" s="14" t="s">
        <v>133</v>
      </c>
      <c r="C72" s="13" t="s">
        <v>130</v>
      </c>
      <c r="D72" s="21"/>
      <c r="E72" s="21"/>
      <c r="F72" s="21"/>
      <c r="G72" s="21"/>
      <c r="H72" s="21"/>
      <c r="I72" s="23"/>
      <c r="J72" s="21"/>
      <c r="K72" s="23">
        <v>120</v>
      </c>
      <c r="L72" s="22"/>
      <c r="M72" s="23"/>
      <c r="N72" s="23"/>
      <c r="O72" s="23"/>
      <c r="P72" s="23"/>
      <c r="Q72" s="23"/>
      <c r="R72" s="26">
        <f t="shared" si="2"/>
        <v>120</v>
      </c>
      <c r="S72" s="42">
        <f t="shared" si="3"/>
        <v>21.599999999999998</v>
      </c>
      <c r="T72" s="32"/>
      <c r="U72" s="32"/>
      <c r="V72" s="32"/>
    </row>
    <row r="73" spans="1:22" ht="57.6" x14ac:dyDescent="0.3">
      <c r="A73" s="13" t="s">
        <v>172</v>
      </c>
      <c r="B73" s="14" t="s">
        <v>134</v>
      </c>
      <c r="C73" s="13" t="s">
        <v>130</v>
      </c>
      <c r="D73" s="21"/>
      <c r="E73" s="21"/>
      <c r="F73" s="21"/>
      <c r="G73" s="21"/>
      <c r="H73" s="21"/>
      <c r="I73" s="23"/>
      <c r="J73" s="21"/>
      <c r="K73" s="23">
        <v>120</v>
      </c>
      <c r="L73" s="22"/>
      <c r="M73" s="23"/>
      <c r="N73" s="23"/>
      <c r="O73" s="23"/>
      <c r="P73" s="23"/>
      <c r="Q73" s="23"/>
      <c r="R73" s="26">
        <f t="shared" si="2"/>
        <v>120</v>
      </c>
      <c r="S73" s="42">
        <f t="shared" si="3"/>
        <v>21.599999999999998</v>
      </c>
      <c r="T73" s="32"/>
      <c r="U73" s="32"/>
      <c r="V73" s="32"/>
    </row>
    <row r="74" spans="1:22" ht="21" customHeight="1" thickBot="1" x14ac:dyDescent="0.35">
      <c r="A74" s="37"/>
      <c r="B74" s="31" t="s">
        <v>135</v>
      </c>
      <c r="C74" s="29"/>
      <c r="D74" s="29"/>
      <c r="E74" s="29"/>
      <c r="F74" s="29"/>
      <c r="G74" s="29"/>
      <c r="H74" s="29"/>
      <c r="I74" s="15"/>
      <c r="J74" s="16"/>
      <c r="K74" s="17"/>
      <c r="L74" s="18"/>
      <c r="M74" s="18"/>
      <c r="N74" s="18"/>
      <c r="O74" s="18"/>
      <c r="P74" s="18"/>
      <c r="Q74" s="18"/>
      <c r="R74" s="19"/>
      <c r="T74" s="38" t="s">
        <v>179</v>
      </c>
      <c r="U74" s="30"/>
      <c r="V74" s="30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Arkusz1!_Hlk211419668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Fajek</dc:creator>
  <cp:lastModifiedBy>Marek Fajek</cp:lastModifiedBy>
  <dcterms:created xsi:type="dcterms:W3CDTF">2025-11-13T09:06:49Z</dcterms:created>
  <dcterms:modified xsi:type="dcterms:W3CDTF">2025-11-25T10:48:19Z</dcterms:modified>
</cp:coreProperties>
</file>